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indiana-my.sharepoint.com/personal/trgress_iu_edu/Documents/SoilLab/Data/Site Metadata/US-WCR_Syv (Wisconsin)/"/>
    </mc:Choice>
  </mc:AlternateContent>
  <xr:revisionPtr revIDLastSave="6" documentId="11_F25DC773A252ABDACC104826F91F521A5BDE58F7" xr6:coauthVersionLast="47" xr6:coauthVersionMax="47" xr10:uidLastSave="{2AFC392A-FDF2-4C4D-867B-A9A4E0983E78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1" l="1"/>
  <c r="R4" i="1" s="1"/>
  <c r="P4" i="1"/>
  <c r="O4" i="1"/>
  <c r="N4" i="1"/>
  <c r="Q3" i="1"/>
  <c r="R3" i="1" s="1"/>
  <c r="P3" i="1"/>
  <c r="O3" i="1"/>
  <c r="N3" i="1"/>
  <c r="Q2" i="1"/>
  <c r="R2" i="1" s="1"/>
  <c r="P2" i="1"/>
  <c r="O2" i="1"/>
  <c r="N2" i="1"/>
  <c r="Q7" i="1"/>
  <c r="R7" i="1" s="1"/>
  <c r="P7" i="1"/>
  <c r="O7" i="1"/>
  <c r="N7" i="1"/>
  <c r="Q6" i="1"/>
  <c r="R6" i="1" s="1"/>
  <c r="P6" i="1"/>
  <c r="O6" i="1"/>
  <c r="N6" i="1"/>
  <c r="Q5" i="1"/>
  <c r="R5" i="1" s="1"/>
  <c r="P5" i="1"/>
  <c r="O5" i="1"/>
  <c r="N5" i="1"/>
  <c r="Q13" i="1"/>
  <c r="R13" i="1" s="1"/>
  <c r="P13" i="1"/>
  <c r="O13" i="1"/>
  <c r="N13" i="1"/>
  <c r="Q12" i="1"/>
  <c r="R12" i="1" s="1"/>
  <c r="P12" i="1"/>
  <c r="O12" i="1"/>
  <c r="N12" i="1"/>
  <c r="Q11" i="1"/>
  <c r="R11" i="1" s="1"/>
  <c r="P11" i="1"/>
  <c r="O11" i="1"/>
  <c r="N11" i="1"/>
  <c r="Q10" i="1"/>
  <c r="R10" i="1" s="1"/>
  <c r="P10" i="1"/>
  <c r="O10" i="1"/>
  <c r="N10" i="1"/>
  <c r="Q9" i="1"/>
  <c r="R9" i="1" s="1"/>
  <c r="P9" i="1"/>
  <c r="O9" i="1"/>
  <c r="N9" i="1"/>
  <c r="Q8" i="1"/>
  <c r="R8" i="1" s="1"/>
  <c r="P8" i="1"/>
  <c r="O8" i="1"/>
  <c r="N8" i="1"/>
</calcChain>
</file>

<file path=xl/sharedStrings.xml><?xml version="1.0" encoding="utf-8"?>
<sst xmlns="http://schemas.openxmlformats.org/spreadsheetml/2006/main" count="56" uniqueCount="37">
  <si>
    <t>Site</t>
  </si>
  <si>
    <t>Sample_ID</t>
  </si>
  <si>
    <t>Sampling_Date</t>
  </si>
  <si>
    <t>Ring_S/N</t>
  </si>
  <si>
    <t>Ring_Mass_g</t>
  </si>
  <si>
    <t>Depth_cm</t>
  </si>
  <si>
    <t>Coordinates</t>
  </si>
  <si>
    <t>notes</t>
  </si>
  <si>
    <t>notes2</t>
  </si>
  <si>
    <t>Initial_RingSampleLids_Mass_g</t>
  </si>
  <si>
    <t>PostSoak_ KSATplatesSampleRing_Mass_g</t>
  </si>
  <si>
    <t>PostHyprop_SamplePiePan_Mass_g</t>
  </si>
  <si>
    <t>OvenDried_PiePanSample_Mass_g</t>
  </si>
  <si>
    <t>Initial_Mass_g</t>
  </si>
  <si>
    <t>PostSoak_Sample_Mass_g</t>
  </si>
  <si>
    <t>PostHyprop_Sample_Mass_g</t>
  </si>
  <si>
    <t>OvenDried_Sample_Mass_g</t>
  </si>
  <si>
    <t>Bulk_Den_g_m3</t>
  </si>
  <si>
    <t>US-SYV</t>
  </si>
  <si>
    <t>US-SYV_S001_000</t>
  </si>
  <si>
    <t>46.24203,-89.34593</t>
  </si>
  <si>
    <t>US-SYV_S001_010</t>
  </si>
  <si>
    <t>US-SYV_S001_050</t>
  </si>
  <si>
    <t>US-SYV_W001_000</t>
  </si>
  <si>
    <t>46.24208,-89.34621</t>
  </si>
  <si>
    <t>US-SYV_W001_010</t>
  </si>
  <si>
    <t>US-SYV_W001_050</t>
  </si>
  <si>
    <t>Lots of large rocks</t>
  </si>
  <si>
    <t>US-SYV_N001_000</t>
  </si>
  <si>
    <t>46.24268,-89.34650</t>
  </si>
  <si>
    <t>US-SYV_N001_010</t>
  </si>
  <si>
    <t>US-SYV_N001_050</t>
  </si>
  <si>
    <t>US-SYV_E001_000</t>
  </si>
  <si>
    <t>46.24178,-89.34518</t>
  </si>
  <si>
    <t>US-SYV_E001_010</t>
  </si>
  <si>
    <t>US-SYV_E001_050</t>
  </si>
  <si>
    <t>Sample taken from "hardpan" layer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</si>
</sst>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</font>
    <font>
      <sz val="12"/>
      <color theme="1"/>
      <name val="Calibri"/>
    </font>
    <font>
      <sz val="12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textRotation="45"/>
    </xf>
    <xf numFmtId="0" fontId="2" fillId="0" borderId="0" xfId="0" applyFont="1" applyAlignment="1">
      <alignment textRotation="45"/>
    </xf>
    <xf numFmtId="0" fontId="0" fillId="2" borderId="0" xfId="0" applyFill="1"/>
    <xf numFmtId="14" fontId="0" fillId="2" borderId="0" xfId="0" applyNumberFormat="1" applyFill="1"/>
    <xf numFmtId="0" fontId="3" fillId="0" borderId="0" xfId="0" applyFont="1"/>
    <xf numFmtId="0" fontId="4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"/>
  <sheetViews>
    <sheetView tabSelected="1" workbookViewId="0">
      <selection activeCell="B5" sqref="B5"/>
    </sheetView>
  </sheetViews>
  <sheetFormatPr defaultRowHeight="14.5" x14ac:dyDescent="0.35"/>
  <cols>
    <col min="2" max="2" width="16.54296875" bestFit="1" customWidth="1"/>
    <col min="3" max="3" width="11" bestFit="1" customWidth="1"/>
    <col min="7" max="7" width="17.1796875" bestFit="1" customWidth="1"/>
    <col min="9" max="9" width="31.1796875" bestFit="1" customWidth="1"/>
  </cols>
  <sheetData>
    <row r="1" spans="1:18" ht="15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ht="15.5" x14ac:dyDescent="0.35">
      <c r="A2" t="s">
        <v>18</v>
      </c>
      <c r="B2" t="s">
        <v>32</v>
      </c>
      <c r="C2" s="7">
        <v>45233</v>
      </c>
      <c r="D2">
        <v>18899</v>
      </c>
      <c r="E2">
        <v>203.6</v>
      </c>
      <c r="F2">
        <v>0</v>
      </c>
      <c r="G2" t="s">
        <v>33</v>
      </c>
      <c r="J2" s="5">
        <v>573.55999999999995</v>
      </c>
      <c r="K2">
        <v>759.59100000000001</v>
      </c>
      <c r="L2" s="5">
        <v>282.72699999999998</v>
      </c>
      <c r="M2" s="6">
        <v>255.79400000000001</v>
      </c>
      <c r="N2" s="6">
        <f t="shared" ref="N2:N13" si="0">J2-E2-33.48</f>
        <v>336.4799999999999</v>
      </c>
      <c r="O2" s="6">
        <f t="shared" ref="O2:O13" si="1">K2-E2-164.45</f>
        <v>391.541</v>
      </c>
      <c r="P2" s="6">
        <f t="shared" ref="P2:P13" si="2">L2-5.69</f>
        <v>277.03699999999998</v>
      </c>
      <c r="Q2" s="6">
        <f t="shared" ref="Q2:Q13" si="3">M2-5.69</f>
        <v>250.10400000000001</v>
      </c>
      <c r="R2" s="6">
        <f t="shared" ref="R2:R13" si="4">Q2/250</f>
        <v>1.000416</v>
      </c>
    </row>
    <row r="3" spans="1:18" ht="15.5" x14ac:dyDescent="0.35">
      <c r="A3" s="3" t="s">
        <v>18</v>
      </c>
      <c r="B3" s="3" t="s">
        <v>34</v>
      </c>
      <c r="C3" s="4">
        <v>45233</v>
      </c>
      <c r="D3" s="3">
        <v>19170</v>
      </c>
      <c r="E3" s="3">
        <v>204.7</v>
      </c>
      <c r="F3" s="3">
        <v>10</v>
      </c>
      <c r="G3" s="3" t="s">
        <v>33</v>
      </c>
      <c r="H3" s="3"/>
      <c r="I3" s="3"/>
      <c r="J3" s="5">
        <v>584.77800000000002</v>
      </c>
      <c r="K3" s="3">
        <v>772.93799999999999</v>
      </c>
      <c r="L3" s="5">
        <v>302.488</v>
      </c>
      <c r="M3" s="5">
        <v>280.05099999999999</v>
      </c>
      <c r="N3" s="6">
        <f t="shared" si="0"/>
        <v>346.59800000000001</v>
      </c>
      <c r="O3" s="6">
        <f t="shared" si="1"/>
        <v>403.78800000000007</v>
      </c>
      <c r="P3" s="6">
        <f t="shared" si="2"/>
        <v>296.798</v>
      </c>
      <c r="Q3" s="6">
        <f t="shared" si="3"/>
        <v>274.36099999999999</v>
      </c>
      <c r="R3" s="6">
        <f t="shared" si="4"/>
        <v>1.0974439999999999</v>
      </c>
    </row>
    <row r="4" spans="1:18" ht="15.5" x14ac:dyDescent="0.35">
      <c r="A4" t="s">
        <v>18</v>
      </c>
      <c r="B4" t="s">
        <v>35</v>
      </c>
      <c r="C4" s="7">
        <v>45233</v>
      </c>
      <c r="D4">
        <v>19175</v>
      </c>
      <c r="E4">
        <v>202.7</v>
      </c>
      <c r="F4">
        <v>50</v>
      </c>
      <c r="G4" t="s">
        <v>33</v>
      </c>
      <c r="I4" t="s">
        <v>36</v>
      </c>
      <c r="J4" s="5">
        <v>669.92700000000002</v>
      </c>
      <c r="K4">
        <v>842.36500000000001</v>
      </c>
      <c r="L4" s="5">
        <v>407.10599999999999</v>
      </c>
      <c r="M4" s="5">
        <v>380.97800000000001</v>
      </c>
      <c r="N4" s="6">
        <f t="shared" si="0"/>
        <v>433.74700000000001</v>
      </c>
      <c r="O4" s="6">
        <f t="shared" si="1"/>
        <v>475.21499999999997</v>
      </c>
      <c r="P4" s="6">
        <f t="shared" si="2"/>
        <v>401.416</v>
      </c>
      <c r="Q4" s="6">
        <f t="shared" si="3"/>
        <v>375.28800000000001</v>
      </c>
      <c r="R4" s="6">
        <f t="shared" si="4"/>
        <v>1.501152</v>
      </c>
    </row>
    <row r="5" spans="1:18" ht="15.5" x14ac:dyDescent="0.35">
      <c r="A5" s="3" t="s">
        <v>18</v>
      </c>
      <c r="B5" s="3" t="s">
        <v>28</v>
      </c>
      <c r="C5" s="4">
        <v>45233</v>
      </c>
      <c r="D5" s="3">
        <v>18767</v>
      </c>
      <c r="E5" s="3">
        <v>201.2</v>
      </c>
      <c r="F5" s="3">
        <v>0</v>
      </c>
      <c r="G5" s="3" t="s">
        <v>29</v>
      </c>
      <c r="H5" s="3"/>
      <c r="I5" s="3"/>
      <c r="J5" s="5">
        <v>610.60799999999995</v>
      </c>
      <c r="K5" s="3">
        <v>806.35199999999998</v>
      </c>
      <c r="L5" s="5">
        <v>339.45299999999997</v>
      </c>
      <c r="M5" s="5">
        <v>319.61900000000003</v>
      </c>
      <c r="N5" s="6">
        <f t="shared" si="0"/>
        <v>375.92799999999994</v>
      </c>
      <c r="O5" s="6">
        <f t="shared" si="1"/>
        <v>440.70200000000006</v>
      </c>
      <c r="P5" s="6">
        <f t="shared" si="2"/>
        <v>333.76299999999998</v>
      </c>
      <c r="Q5" s="6">
        <f t="shared" si="3"/>
        <v>313.92900000000003</v>
      </c>
      <c r="R5" s="6">
        <f t="shared" si="4"/>
        <v>1.2557160000000001</v>
      </c>
    </row>
    <row r="6" spans="1:18" ht="15.5" x14ac:dyDescent="0.35">
      <c r="A6" t="s">
        <v>18</v>
      </c>
      <c r="B6" t="s">
        <v>30</v>
      </c>
      <c r="C6" s="7">
        <v>45233</v>
      </c>
      <c r="D6">
        <v>19167</v>
      </c>
      <c r="E6">
        <v>203.6</v>
      </c>
      <c r="F6">
        <v>10</v>
      </c>
      <c r="G6" t="s">
        <v>29</v>
      </c>
      <c r="J6" s="5">
        <v>590.279</v>
      </c>
      <c r="K6">
        <v>798.55399999999997</v>
      </c>
      <c r="L6" s="5">
        <v>331.04399999999998</v>
      </c>
      <c r="M6" s="5">
        <v>314.07600000000002</v>
      </c>
      <c r="N6" s="6">
        <f t="shared" si="0"/>
        <v>353.19899999999996</v>
      </c>
      <c r="O6" s="6">
        <f t="shared" si="1"/>
        <v>430.50399999999996</v>
      </c>
      <c r="P6" s="6">
        <f t="shared" si="2"/>
        <v>325.35399999999998</v>
      </c>
      <c r="Q6" s="6">
        <f t="shared" si="3"/>
        <v>308.38600000000002</v>
      </c>
      <c r="R6" s="6">
        <f t="shared" si="4"/>
        <v>1.2335440000000002</v>
      </c>
    </row>
    <row r="7" spans="1:18" ht="15.5" x14ac:dyDescent="0.35">
      <c r="A7" s="3" t="s">
        <v>18</v>
      </c>
      <c r="B7" s="3" t="s">
        <v>31</v>
      </c>
      <c r="C7" s="4">
        <v>45233</v>
      </c>
      <c r="D7" s="3">
        <v>18770</v>
      </c>
      <c r="E7" s="3">
        <v>204.4</v>
      </c>
      <c r="F7" s="3">
        <v>50</v>
      </c>
      <c r="G7" s="3" t="s">
        <v>29</v>
      </c>
      <c r="H7" s="3"/>
      <c r="I7" s="3"/>
      <c r="J7" s="5">
        <v>630.80799999999999</v>
      </c>
      <c r="K7" s="3">
        <v>829.53700000000003</v>
      </c>
      <c r="L7" s="5">
        <v>386.99599999999998</v>
      </c>
      <c r="M7" s="5">
        <v>372.99900000000002</v>
      </c>
      <c r="N7" s="6">
        <f t="shared" si="0"/>
        <v>392.928</v>
      </c>
      <c r="O7" s="6">
        <f t="shared" si="1"/>
        <v>460.68700000000007</v>
      </c>
      <c r="P7" s="6">
        <f t="shared" si="2"/>
        <v>381.30599999999998</v>
      </c>
      <c r="Q7" s="6">
        <f t="shared" si="3"/>
        <v>367.30900000000003</v>
      </c>
      <c r="R7" s="6">
        <f t="shared" si="4"/>
        <v>1.4692360000000002</v>
      </c>
    </row>
    <row r="8" spans="1:18" ht="15.5" x14ac:dyDescent="0.35">
      <c r="A8" s="3" t="s">
        <v>18</v>
      </c>
      <c r="B8" s="3" t="s">
        <v>19</v>
      </c>
      <c r="C8" s="4">
        <v>45233</v>
      </c>
      <c r="D8" s="3">
        <v>19184</v>
      </c>
      <c r="E8" s="3">
        <v>208</v>
      </c>
      <c r="F8" s="3">
        <v>0</v>
      </c>
      <c r="G8" s="3" t="s">
        <v>20</v>
      </c>
      <c r="H8" s="3"/>
      <c r="I8" s="3"/>
      <c r="J8" s="5">
        <v>560.44000000000005</v>
      </c>
      <c r="K8" s="3">
        <v>745.95799999999997</v>
      </c>
      <c r="L8" s="5">
        <v>250.22800000000001</v>
      </c>
      <c r="M8" s="5">
        <v>227.846</v>
      </c>
      <c r="N8" s="6">
        <f t="shared" si="0"/>
        <v>318.96000000000004</v>
      </c>
      <c r="O8" s="6">
        <f t="shared" si="1"/>
        <v>373.50799999999998</v>
      </c>
      <c r="P8" s="6">
        <f t="shared" si="2"/>
        <v>244.53800000000001</v>
      </c>
      <c r="Q8" s="6">
        <f t="shared" si="3"/>
        <v>222.15600000000001</v>
      </c>
      <c r="R8" s="6">
        <f t="shared" si="4"/>
        <v>0.88862399999999997</v>
      </c>
    </row>
    <row r="9" spans="1:18" ht="15.5" x14ac:dyDescent="0.35">
      <c r="A9" t="s">
        <v>18</v>
      </c>
      <c r="B9" t="s">
        <v>21</v>
      </c>
      <c r="C9" s="7">
        <v>45233</v>
      </c>
      <c r="D9">
        <v>19177</v>
      </c>
      <c r="E9">
        <v>207.6</v>
      </c>
      <c r="F9">
        <v>10</v>
      </c>
      <c r="G9" t="s">
        <v>20</v>
      </c>
      <c r="J9" s="5">
        <v>627.16700000000003</v>
      </c>
      <c r="K9">
        <v>792.98400000000004</v>
      </c>
      <c r="L9" s="5">
        <v>330.899</v>
      </c>
      <c r="M9" s="5">
        <v>308.42500000000001</v>
      </c>
      <c r="N9" s="6">
        <f t="shared" si="0"/>
        <v>386.08699999999999</v>
      </c>
      <c r="O9" s="6">
        <f t="shared" si="1"/>
        <v>420.93400000000003</v>
      </c>
      <c r="P9" s="6">
        <f t="shared" si="2"/>
        <v>325.209</v>
      </c>
      <c r="Q9" s="6">
        <f t="shared" si="3"/>
        <v>302.73500000000001</v>
      </c>
      <c r="R9" s="6">
        <f t="shared" si="4"/>
        <v>1.2109400000000001</v>
      </c>
    </row>
    <row r="10" spans="1:18" ht="15.5" x14ac:dyDescent="0.35">
      <c r="A10" s="3" t="s">
        <v>18</v>
      </c>
      <c r="B10" s="3" t="s">
        <v>22</v>
      </c>
      <c r="C10" s="4">
        <v>45233</v>
      </c>
      <c r="D10" s="3">
        <v>18793</v>
      </c>
      <c r="E10" s="3">
        <v>205.2</v>
      </c>
      <c r="F10" s="3">
        <v>50</v>
      </c>
      <c r="G10" s="3" t="s">
        <v>20</v>
      </c>
      <c r="H10" s="3"/>
      <c r="I10" s="3"/>
      <c r="J10" s="5">
        <v>697.66899999999998</v>
      </c>
      <c r="K10" s="3">
        <v>868.35500000000002</v>
      </c>
      <c r="L10" s="5">
        <v>442.23399999999998</v>
      </c>
      <c r="M10" s="5">
        <v>425.31099999999998</v>
      </c>
      <c r="N10" s="6">
        <f t="shared" si="0"/>
        <v>458.98899999999998</v>
      </c>
      <c r="O10" s="6">
        <f t="shared" si="1"/>
        <v>498.70499999999998</v>
      </c>
      <c r="P10" s="6">
        <f t="shared" si="2"/>
        <v>436.54399999999998</v>
      </c>
      <c r="Q10" s="6">
        <f t="shared" si="3"/>
        <v>419.62099999999998</v>
      </c>
      <c r="R10" s="6">
        <f t="shared" si="4"/>
        <v>1.6784839999999999</v>
      </c>
    </row>
    <row r="11" spans="1:18" ht="15.5" x14ac:dyDescent="0.35">
      <c r="A11" t="s">
        <v>18</v>
      </c>
      <c r="B11" t="s">
        <v>23</v>
      </c>
      <c r="C11" s="7">
        <v>45233</v>
      </c>
      <c r="D11">
        <v>19198</v>
      </c>
      <c r="E11">
        <v>206</v>
      </c>
      <c r="F11">
        <v>0</v>
      </c>
      <c r="G11" t="s">
        <v>24</v>
      </c>
      <c r="J11" s="5">
        <v>545.45399999999995</v>
      </c>
      <c r="K11">
        <v>734.24800000000005</v>
      </c>
      <c r="L11" s="5">
        <v>252.32400000000001</v>
      </c>
      <c r="M11" s="6">
        <v>213.53</v>
      </c>
      <c r="N11" s="6">
        <f t="shared" si="0"/>
        <v>305.97399999999993</v>
      </c>
      <c r="O11" s="6">
        <f t="shared" si="1"/>
        <v>363.79800000000006</v>
      </c>
      <c r="P11" s="6">
        <f t="shared" si="2"/>
        <v>246.63400000000001</v>
      </c>
      <c r="Q11" s="6">
        <f t="shared" si="3"/>
        <v>207.84</v>
      </c>
      <c r="R11" s="6">
        <f t="shared" si="4"/>
        <v>0.83135999999999999</v>
      </c>
    </row>
    <row r="12" spans="1:18" ht="15.5" x14ac:dyDescent="0.35">
      <c r="A12" s="3" t="s">
        <v>18</v>
      </c>
      <c r="B12" s="3" t="s">
        <v>25</v>
      </c>
      <c r="C12" s="4">
        <v>45233</v>
      </c>
      <c r="D12" s="3">
        <v>18760</v>
      </c>
      <c r="E12" s="3">
        <v>204.8</v>
      </c>
      <c r="F12" s="3">
        <v>10</v>
      </c>
      <c r="G12" s="3" t="s">
        <v>24</v>
      </c>
      <c r="H12" s="3"/>
      <c r="I12" s="3"/>
      <c r="J12" s="5">
        <v>550.39800000000002</v>
      </c>
      <c r="K12" s="3">
        <v>746.39700000000005</v>
      </c>
      <c r="L12" s="5">
        <v>303.589</v>
      </c>
      <c r="M12" s="5">
        <v>262.11599999999999</v>
      </c>
      <c r="N12" s="6">
        <f t="shared" si="0"/>
        <v>312.11799999999999</v>
      </c>
      <c r="O12" s="6">
        <f t="shared" si="1"/>
        <v>377.14699999999999</v>
      </c>
      <c r="P12" s="6">
        <f t="shared" si="2"/>
        <v>297.899</v>
      </c>
      <c r="Q12" s="6">
        <f t="shared" si="3"/>
        <v>256.42599999999999</v>
      </c>
      <c r="R12" s="6">
        <f t="shared" si="4"/>
        <v>1.0257039999999999</v>
      </c>
    </row>
    <row r="13" spans="1:18" ht="15.5" x14ac:dyDescent="0.35">
      <c r="A13" t="s">
        <v>18</v>
      </c>
      <c r="B13" t="s">
        <v>26</v>
      </c>
      <c r="C13" s="7">
        <v>45233</v>
      </c>
      <c r="D13">
        <v>18897</v>
      </c>
      <c r="E13">
        <v>206.2</v>
      </c>
      <c r="F13">
        <v>50</v>
      </c>
      <c r="G13" t="s">
        <v>24</v>
      </c>
      <c r="I13" t="s">
        <v>27</v>
      </c>
      <c r="J13" s="5">
        <v>624.57100000000003</v>
      </c>
      <c r="K13">
        <v>818.13099999999997</v>
      </c>
      <c r="L13" s="5">
        <v>369.00200000000001</v>
      </c>
      <c r="M13" s="5">
        <v>339.94</v>
      </c>
      <c r="N13" s="6">
        <f t="shared" si="0"/>
        <v>384.89100000000002</v>
      </c>
      <c r="O13" s="6">
        <f t="shared" si="1"/>
        <v>447.48100000000005</v>
      </c>
      <c r="P13" s="6">
        <f t="shared" si="2"/>
        <v>363.31200000000001</v>
      </c>
      <c r="Q13" s="6">
        <f t="shared" si="3"/>
        <v>334.25</v>
      </c>
      <c r="R13" s="6">
        <f t="shared" si="4"/>
        <v>1.337</v>
      </c>
    </row>
  </sheetData>
  <sortState xmlns:xlrd2="http://schemas.microsoft.com/office/spreadsheetml/2017/richdata2" ref="A2:R13">
    <sortCondition ref="B1:B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Gress, Trevor Dillon</dc:creator>
  <cp:lastModifiedBy>Gress, Trevor Dillon</cp:lastModifiedBy>
  <dcterms:created xsi:type="dcterms:W3CDTF">2015-06-05T18:17:20Z</dcterms:created>
  <dcterms:modified xsi:type="dcterms:W3CDTF">2024-07-17T15:29:42Z</dcterms:modified>
</cp:coreProperties>
</file>