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1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15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ley\Documents\UW\UW DC-Flux\"/>
    </mc:Choice>
  </mc:AlternateContent>
  <bookViews>
    <workbookView xWindow="0" yWindow="0" windowWidth="19200" windowHeight="7410"/>
  </bookViews>
  <sheets>
    <sheet name="Summary" sheetId="8" r:id="rId1"/>
    <sheet name="Flux Calculations" sheetId="7" r:id="rId2"/>
    <sheet name="Data" sheetId="9" r:id="rId3"/>
    <sheet name="1C" sheetId="2" r:id="rId4"/>
    <sheet name="1D" sheetId="1" r:id="rId5"/>
    <sheet name="2C" sheetId="11" r:id="rId6"/>
    <sheet name="2D" sheetId="10" r:id="rId7"/>
    <sheet name="3C" sheetId="12" r:id="rId8"/>
    <sheet name="3D" sheetId="4" r:id="rId9"/>
    <sheet name="4C" sheetId="5" r:id="rId10"/>
    <sheet name="4D" sheetId="6" r:id="rId11"/>
    <sheet name="5C" sheetId="14" r:id="rId12"/>
    <sheet name="5D" sheetId="15" r:id="rId13"/>
    <sheet name="6C" sheetId="16" r:id="rId14"/>
    <sheet name="6D" sheetId="17" r:id="rId15"/>
    <sheet name="7C" sheetId="18" r:id="rId16"/>
    <sheet name="7D" sheetId="19" r:id="rId17"/>
  </sheets>
  <definedNames>
    <definedName name="_xlnm._FilterDatabase" localSheetId="2" hidden="1">Data!$A$3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10" i="8"/>
  <c r="B11" i="8"/>
  <c r="B12" i="8"/>
  <c r="B13" i="8"/>
  <c r="B14" i="8"/>
  <c r="B8" i="8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I36" i="19" l="1"/>
  <c r="I37" i="19"/>
  <c r="I38" i="19"/>
  <c r="I39" i="19"/>
  <c r="I40" i="19"/>
  <c r="I41" i="19"/>
  <c r="I42" i="19"/>
  <c r="I43" i="19"/>
  <c r="I44" i="19"/>
  <c r="I45" i="19"/>
  <c r="I35" i="19"/>
  <c r="I34" i="19"/>
  <c r="I21" i="19"/>
  <c r="I22" i="19"/>
  <c r="I23" i="19"/>
  <c r="I24" i="19"/>
  <c r="I25" i="19"/>
  <c r="I26" i="19"/>
  <c r="I27" i="19"/>
  <c r="I28" i="19"/>
  <c r="I29" i="19"/>
  <c r="I30" i="19"/>
  <c r="I20" i="19"/>
  <c r="I19" i="19"/>
  <c r="I6" i="19"/>
  <c r="I7" i="19"/>
  <c r="I8" i="19"/>
  <c r="I9" i="19"/>
  <c r="I10" i="19"/>
  <c r="I11" i="19"/>
  <c r="I12" i="19"/>
  <c r="I13" i="19"/>
  <c r="I14" i="19"/>
  <c r="I15" i="19"/>
  <c r="I5" i="19"/>
  <c r="I4" i="19"/>
  <c r="I35" i="18"/>
  <c r="I36" i="18"/>
  <c r="I37" i="18"/>
  <c r="I38" i="18"/>
  <c r="I39" i="18"/>
  <c r="I40" i="18"/>
  <c r="I41" i="18"/>
  <c r="I42" i="18"/>
  <c r="I43" i="18"/>
  <c r="I34" i="18"/>
  <c r="I21" i="18"/>
  <c r="I22" i="18"/>
  <c r="I23" i="18"/>
  <c r="I24" i="18"/>
  <c r="I25" i="18"/>
  <c r="I26" i="18"/>
  <c r="I27" i="18"/>
  <c r="I28" i="18"/>
  <c r="I29" i="18"/>
  <c r="I30" i="18"/>
  <c r="I20" i="18"/>
  <c r="I19" i="18"/>
  <c r="I6" i="18"/>
  <c r="I7" i="18"/>
  <c r="I8" i="18"/>
  <c r="I9" i="18"/>
  <c r="I10" i="18"/>
  <c r="I11" i="18"/>
  <c r="I12" i="18"/>
  <c r="I13" i="18"/>
  <c r="I14" i="18"/>
  <c r="I15" i="18"/>
  <c r="I5" i="18"/>
  <c r="I4" i="18"/>
  <c r="I36" i="17"/>
  <c r="I37" i="17"/>
  <c r="I38" i="17"/>
  <c r="I39" i="17"/>
  <c r="I40" i="17"/>
  <c r="I41" i="17"/>
  <c r="I42" i="17"/>
  <c r="I43" i="17"/>
  <c r="I44" i="17"/>
  <c r="I45" i="17"/>
  <c r="I35" i="17"/>
  <c r="I34" i="17"/>
  <c r="I21" i="17"/>
  <c r="I22" i="17"/>
  <c r="I23" i="17"/>
  <c r="I24" i="17"/>
  <c r="I25" i="17"/>
  <c r="I26" i="17"/>
  <c r="I27" i="17"/>
  <c r="I28" i="17"/>
  <c r="I29" i="17"/>
  <c r="I30" i="17"/>
  <c r="I20" i="17"/>
  <c r="I19" i="17"/>
  <c r="I6" i="17"/>
  <c r="I7" i="17"/>
  <c r="I8" i="17"/>
  <c r="I9" i="17"/>
  <c r="I10" i="17"/>
  <c r="I11" i="17"/>
  <c r="I12" i="17"/>
  <c r="I13" i="17"/>
  <c r="I14" i="17"/>
  <c r="I15" i="17"/>
  <c r="I5" i="17"/>
  <c r="I4" i="17"/>
  <c r="I36" i="16"/>
  <c r="I37" i="16"/>
  <c r="I38" i="16"/>
  <c r="I39" i="16"/>
  <c r="I40" i="16"/>
  <c r="I41" i="16"/>
  <c r="I42" i="16"/>
  <c r="I43" i="16"/>
  <c r="I44" i="16"/>
  <c r="I45" i="16"/>
  <c r="I35" i="16"/>
  <c r="I34" i="16"/>
  <c r="I21" i="16"/>
  <c r="I22" i="16"/>
  <c r="I23" i="16"/>
  <c r="I24" i="16"/>
  <c r="I25" i="16"/>
  <c r="I26" i="16"/>
  <c r="I27" i="16"/>
  <c r="I28" i="16"/>
  <c r="I29" i="16"/>
  <c r="I30" i="16"/>
  <c r="I20" i="16"/>
  <c r="I19" i="16"/>
  <c r="I5" i="16"/>
  <c r="I6" i="16"/>
  <c r="I7" i="16"/>
  <c r="I8" i="16"/>
  <c r="I9" i="16"/>
  <c r="I10" i="16"/>
  <c r="I11" i="16"/>
  <c r="I12" i="16"/>
  <c r="I13" i="16"/>
  <c r="I14" i="16"/>
  <c r="I4" i="16"/>
  <c r="I36" i="15"/>
  <c r="I37" i="15"/>
  <c r="I38" i="15"/>
  <c r="I39" i="15"/>
  <c r="I40" i="15"/>
  <c r="I41" i="15"/>
  <c r="I42" i="15"/>
  <c r="I43" i="15"/>
  <c r="I44" i="15"/>
  <c r="I45" i="15"/>
  <c r="I35" i="15"/>
  <c r="I34" i="15"/>
  <c r="I21" i="15"/>
  <c r="I22" i="15"/>
  <c r="I23" i="15"/>
  <c r="I24" i="15"/>
  <c r="I25" i="15"/>
  <c r="I26" i="15"/>
  <c r="I27" i="15"/>
  <c r="I28" i="15"/>
  <c r="I29" i="15"/>
  <c r="I30" i="15"/>
  <c r="I20" i="15"/>
  <c r="I19" i="15"/>
  <c r="I6" i="15"/>
  <c r="I7" i="15"/>
  <c r="I8" i="15"/>
  <c r="I9" i="15"/>
  <c r="I10" i="15"/>
  <c r="I11" i="15"/>
  <c r="I12" i="15"/>
  <c r="I13" i="15"/>
  <c r="I14" i="15"/>
  <c r="I15" i="15"/>
  <c r="I5" i="15"/>
  <c r="I4" i="15"/>
  <c r="I36" i="14"/>
  <c r="I37" i="14"/>
  <c r="I38" i="14"/>
  <c r="I39" i="14"/>
  <c r="I40" i="14"/>
  <c r="I41" i="14"/>
  <c r="I42" i="14"/>
  <c r="I43" i="14"/>
  <c r="I44" i="14"/>
  <c r="I45" i="14"/>
  <c r="I35" i="14"/>
  <c r="I34" i="14"/>
  <c r="I21" i="14"/>
  <c r="I22" i="14"/>
  <c r="I23" i="14"/>
  <c r="I24" i="14"/>
  <c r="I25" i="14"/>
  <c r="I26" i="14"/>
  <c r="I27" i="14"/>
  <c r="I28" i="14"/>
  <c r="I29" i="14"/>
  <c r="I30" i="14"/>
  <c r="I20" i="14"/>
  <c r="I19" i="14"/>
  <c r="I6" i="14"/>
  <c r="I7" i="14"/>
  <c r="I8" i="14"/>
  <c r="I9" i="14"/>
  <c r="I10" i="14"/>
  <c r="I11" i="14"/>
  <c r="I12" i="14"/>
  <c r="I13" i="14"/>
  <c r="I14" i="14"/>
  <c r="I15" i="14"/>
  <c r="I5" i="14"/>
  <c r="I4" i="14"/>
  <c r="I36" i="6"/>
  <c r="I37" i="6"/>
  <c r="I38" i="6"/>
  <c r="I39" i="6"/>
  <c r="I40" i="6"/>
  <c r="I41" i="6"/>
  <c r="I42" i="6"/>
  <c r="I43" i="6"/>
  <c r="I44" i="6"/>
  <c r="I45" i="6"/>
  <c r="I35" i="6"/>
  <c r="I34" i="6"/>
  <c r="I21" i="6"/>
  <c r="I22" i="6"/>
  <c r="I23" i="6"/>
  <c r="I24" i="6"/>
  <c r="I25" i="6"/>
  <c r="I26" i="6"/>
  <c r="I27" i="6"/>
  <c r="I28" i="6"/>
  <c r="I29" i="6"/>
  <c r="I30" i="6"/>
  <c r="I20" i="6"/>
  <c r="I19" i="6"/>
  <c r="I6" i="6"/>
  <c r="I7" i="6"/>
  <c r="I8" i="6"/>
  <c r="I9" i="6"/>
  <c r="I10" i="6"/>
  <c r="I11" i="6"/>
  <c r="I12" i="6"/>
  <c r="I13" i="6"/>
  <c r="I14" i="6"/>
  <c r="I15" i="6"/>
  <c r="I5" i="6"/>
  <c r="I4" i="6"/>
  <c r="I36" i="5"/>
  <c r="I37" i="5"/>
  <c r="I38" i="5"/>
  <c r="I39" i="5"/>
  <c r="I40" i="5"/>
  <c r="I41" i="5"/>
  <c r="I42" i="5"/>
  <c r="I43" i="5"/>
  <c r="I44" i="5"/>
  <c r="I45" i="5"/>
  <c r="I35" i="5"/>
  <c r="I34" i="5"/>
  <c r="I21" i="5"/>
  <c r="I22" i="5"/>
  <c r="I23" i="5"/>
  <c r="I24" i="5"/>
  <c r="I25" i="5"/>
  <c r="I26" i="5"/>
  <c r="I27" i="5"/>
  <c r="I28" i="5"/>
  <c r="I29" i="5"/>
  <c r="I30" i="5"/>
  <c r="I20" i="5"/>
  <c r="I19" i="5"/>
  <c r="I6" i="5"/>
  <c r="I7" i="5"/>
  <c r="I8" i="5"/>
  <c r="I9" i="5"/>
  <c r="I10" i="5"/>
  <c r="I11" i="5"/>
  <c r="I12" i="5"/>
  <c r="I13" i="5"/>
  <c r="I14" i="5"/>
  <c r="I15" i="5"/>
  <c r="I5" i="5"/>
  <c r="I4" i="5"/>
  <c r="I36" i="4"/>
  <c r="I37" i="4"/>
  <c r="I38" i="4"/>
  <c r="I39" i="4"/>
  <c r="I40" i="4"/>
  <c r="I41" i="4"/>
  <c r="I42" i="4"/>
  <c r="I43" i="4"/>
  <c r="I44" i="4"/>
  <c r="I45" i="4"/>
  <c r="I35" i="4"/>
  <c r="I34" i="4"/>
  <c r="I21" i="4"/>
  <c r="I22" i="4"/>
  <c r="I23" i="4"/>
  <c r="I24" i="4"/>
  <c r="I25" i="4"/>
  <c r="I26" i="4"/>
  <c r="I27" i="4"/>
  <c r="I28" i="4"/>
  <c r="I29" i="4"/>
  <c r="I30" i="4"/>
  <c r="I20" i="4"/>
  <c r="I19" i="4"/>
  <c r="I6" i="4"/>
  <c r="I7" i="4"/>
  <c r="I8" i="4"/>
  <c r="I9" i="4"/>
  <c r="I10" i="4"/>
  <c r="I11" i="4"/>
  <c r="I12" i="4"/>
  <c r="I13" i="4"/>
  <c r="I14" i="4"/>
  <c r="I15" i="4"/>
  <c r="I5" i="4"/>
  <c r="I4" i="4"/>
  <c r="I36" i="12"/>
  <c r="I37" i="12"/>
  <c r="I38" i="12"/>
  <c r="I39" i="12"/>
  <c r="I40" i="12"/>
  <c r="I41" i="12"/>
  <c r="I42" i="12"/>
  <c r="I43" i="12"/>
  <c r="I44" i="12"/>
  <c r="I45" i="12"/>
  <c r="I35" i="12"/>
  <c r="I34" i="12"/>
  <c r="I21" i="12"/>
  <c r="I22" i="12"/>
  <c r="I23" i="12"/>
  <c r="I24" i="12"/>
  <c r="I25" i="12"/>
  <c r="I26" i="12"/>
  <c r="I27" i="12"/>
  <c r="I28" i="12"/>
  <c r="I29" i="12"/>
  <c r="I30" i="12"/>
  <c r="I20" i="12"/>
  <c r="I19" i="12"/>
  <c r="I6" i="12"/>
  <c r="I7" i="12"/>
  <c r="I8" i="12"/>
  <c r="I9" i="12"/>
  <c r="I10" i="12"/>
  <c r="I11" i="12"/>
  <c r="I12" i="12"/>
  <c r="I13" i="12"/>
  <c r="I14" i="12"/>
  <c r="I15" i="12"/>
  <c r="I5" i="12"/>
  <c r="I4" i="12"/>
  <c r="I45" i="10"/>
  <c r="I36" i="10"/>
  <c r="I37" i="10"/>
  <c r="I38" i="10"/>
  <c r="I39" i="10"/>
  <c r="I40" i="10"/>
  <c r="I41" i="10"/>
  <c r="I42" i="10"/>
  <c r="I43" i="10"/>
  <c r="I44" i="10"/>
  <c r="I35" i="10"/>
  <c r="I34" i="10"/>
  <c r="I20" i="10"/>
  <c r="I21" i="10"/>
  <c r="I22" i="10"/>
  <c r="I23" i="10"/>
  <c r="I24" i="10"/>
  <c r="I25" i="10"/>
  <c r="I26" i="10"/>
  <c r="I27" i="10"/>
  <c r="I28" i="10"/>
  <c r="I29" i="10"/>
  <c r="I19" i="10"/>
  <c r="I6" i="10"/>
  <c r="I7" i="10"/>
  <c r="I8" i="10"/>
  <c r="I9" i="10"/>
  <c r="I10" i="10"/>
  <c r="I11" i="10"/>
  <c r="I12" i="10"/>
  <c r="I13" i="10"/>
  <c r="I14" i="10"/>
  <c r="I15" i="10"/>
  <c r="I5" i="10"/>
  <c r="I4" i="10"/>
  <c r="I36" i="11"/>
  <c r="I37" i="11"/>
  <c r="I38" i="11"/>
  <c r="I39" i="11"/>
  <c r="I40" i="11"/>
  <c r="I41" i="11"/>
  <c r="I42" i="11"/>
  <c r="I43" i="11"/>
  <c r="I44" i="11"/>
  <c r="I45" i="11"/>
  <c r="I35" i="11"/>
  <c r="I34" i="11"/>
  <c r="I21" i="11"/>
  <c r="I22" i="11"/>
  <c r="I23" i="11"/>
  <c r="I24" i="11"/>
  <c r="I25" i="11"/>
  <c r="I26" i="11"/>
  <c r="I27" i="11"/>
  <c r="I28" i="11"/>
  <c r="I29" i="11"/>
  <c r="I30" i="11"/>
  <c r="I20" i="11"/>
  <c r="I19" i="11"/>
  <c r="I5" i="11"/>
  <c r="I6" i="11"/>
  <c r="I7" i="11"/>
  <c r="I8" i="11"/>
  <c r="I9" i="11"/>
  <c r="I10" i="11"/>
  <c r="I11" i="11"/>
  <c r="I12" i="11"/>
  <c r="I13" i="11"/>
  <c r="I14" i="11"/>
  <c r="I4" i="11"/>
  <c r="D5" i="7"/>
  <c r="C5" i="7"/>
  <c r="J34" i="1"/>
  <c r="J33" i="1"/>
  <c r="I20" i="1" l="1"/>
  <c r="I21" i="1"/>
  <c r="I22" i="1"/>
  <c r="I23" i="1"/>
  <c r="I24" i="1"/>
  <c r="I25" i="1"/>
  <c r="I26" i="1"/>
  <c r="I27" i="1"/>
  <c r="I28" i="1"/>
  <c r="I29" i="1"/>
  <c r="I19" i="1"/>
  <c r="I5" i="1"/>
  <c r="I6" i="1"/>
  <c r="I7" i="1"/>
  <c r="I8" i="1"/>
  <c r="I9" i="1"/>
  <c r="I10" i="1"/>
  <c r="I11" i="1"/>
  <c r="I12" i="1"/>
  <c r="I13" i="1"/>
  <c r="I14" i="1"/>
  <c r="I4" i="1"/>
  <c r="I40" i="2"/>
  <c r="I41" i="2"/>
  <c r="I42" i="2"/>
  <c r="I43" i="2"/>
  <c r="I44" i="2"/>
  <c r="I45" i="2"/>
  <c r="I35" i="2"/>
  <c r="I36" i="2"/>
  <c r="I37" i="2"/>
  <c r="I38" i="2"/>
  <c r="I39" i="2"/>
  <c r="I34" i="2"/>
  <c r="I20" i="2"/>
  <c r="I21" i="2"/>
  <c r="I22" i="2"/>
  <c r="I23" i="2"/>
  <c r="I24" i="2"/>
  <c r="I25" i="2"/>
  <c r="I26" i="2"/>
  <c r="I27" i="2"/>
  <c r="I28" i="2"/>
  <c r="I29" i="2"/>
  <c r="I30" i="2"/>
  <c r="I19" i="2"/>
  <c r="I5" i="2"/>
  <c r="I6" i="2"/>
  <c r="I7" i="2"/>
  <c r="I8" i="2"/>
  <c r="I9" i="2"/>
  <c r="I10" i="2"/>
  <c r="I11" i="2"/>
  <c r="I12" i="2"/>
  <c r="I13" i="2"/>
  <c r="I14" i="2"/>
  <c r="I15" i="2"/>
  <c r="I4" i="2"/>
  <c r="C17" i="7"/>
  <c r="C16" i="7"/>
  <c r="C15" i="7"/>
  <c r="C14" i="7"/>
  <c r="C13" i="7"/>
  <c r="C12" i="7"/>
  <c r="C11" i="7"/>
  <c r="C10" i="7"/>
  <c r="C9" i="7"/>
  <c r="C8" i="7"/>
  <c r="C7" i="7"/>
  <c r="C6" i="7"/>
  <c r="C4" i="7"/>
  <c r="M3" i="7"/>
  <c r="N3" i="7" s="1"/>
  <c r="J48" i="19"/>
  <c r="K48" i="19" s="1"/>
  <c r="J34" i="19"/>
  <c r="J19" i="19"/>
  <c r="J4" i="19"/>
  <c r="J48" i="18"/>
  <c r="K48" i="18" s="1"/>
  <c r="J34" i="18"/>
  <c r="J19" i="18"/>
  <c r="J4" i="18"/>
  <c r="J48" i="17"/>
  <c r="K48" i="17" s="1"/>
  <c r="J34" i="17"/>
  <c r="J19" i="17"/>
  <c r="J4" i="17"/>
  <c r="J48" i="16"/>
  <c r="K48" i="16" s="1"/>
  <c r="J34" i="16"/>
  <c r="J19" i="16"/>
  <c r="J4" i="16"/>
  <c r="J47" i="19" l="1"/>
  <c r="D17" i="7" s="1"/>
  <c r="J47" i="18"/>
  <c r="D16" i="7" s="1"/>
  <c r="J47" i="17"/>
  <c r="D15" i="7" s="1"/>
  <c r="J47" i="16"/>
  <c r="D14" i="7" s="1"/>
  <c r="J48" i="15"/>
  <c r="K48" i="15" s="1"/>
  <c r="J34" i="15"/>
  <c r="J19" i="15"/>
  <c r="J4" i="15"/>
  <c r="J48" i="14"/>
  <c r="K48" i="14" s="1"/>
  <c r="J34" i="14"/>
  <c r="J19" i="14"/>
  <c r="J4" i="14"/>
  <c r="J48" i="5"/>
  <c r="K48" i="5" s="1"/>
  <c r="J34" i="5"/>
  <c r="J19" i="5"/>
  <c r="J4" i="5"/>
  <c r="J48" i="12"/>
  <c r="K48" i="12" s="1"/>
  <c r="J34" i="12"/>
  <c r="J19" i="12"/>
  <c r="J4" i="12"/>
  <c r="J48" i="11"/>
  <c r="K48" i="11" s="1"/>
  <c r="J34" i="11"/>
  <c r="J19" i="11"/>
  <c r="J4" i="11"/>
  <c r="J48" i="10"/>
  <c r="K48" i="10" s="1"/>
  <c r="J34" i="10"/>
  <c r="J19" i="10"/>
  <c r="J4" i="10"/>
  <c r="J47" i="10" l="1"/>
  <c r="D7" i="7" s="1"/>
  <c r="J47" i="11"/>
  <c r="D6" i="7" s="1"/>
  <c r="J47" i="15"/>
  <c r="D13" i="7" s="1"/>
  <c r="J47" i="14"/>
  <c r="D12" i="7" s="1"/>
  <c r="J47" i="5"/>
  <c r="D10" i="7" s="1"/>
  <c r="J47" i="12"/>
  <c r="D8" i="7" s="1"/>
  <c r="H5" i="7" l="1"/>
  <c r="H4" i="7"/>
  <c r="J48" i="6"/>
  <c r="K48" i="6" s="1"/>
  <c r="J48" i="4"/>
  <c r="K48" i="4" s="1"/>
  <c r="J48" i="2"/>
  <c r="K48" i="2" s="1"/>
  <c r="K34" i="1"/>
  <c r="J19" i="6"/>
  <c r="J34" i="6"/>
  <c r="J4" i="6"/>
  <c r="J34" i="4"/>
  <c r="J19" i="4"/>
  <c r="J4" i="4"/>
  <c r="J34" i="2"/>
  <c r="J19" i="2"/>
  <c r="J4" i="2"/>
  <c r="J19" i="1"/>
  <c r="J4" i="1"/>
  <c r="E17" i="7" l="1"/>
  <c r="E12" i="7"/>
  <c r="E16" i="7"/>
  <c r="E14" i="7"/>
  <c r="E7" i="7"/>
  <c r="E8" i="7"/>
  <c r="E15" i="7"/>
  <c r="E13" i="7"/>
  <c r="E10" i="7"/>
  <c r="J47" i="6"/>
  <c r="D11" i="7" s="1"/>
  <c r="E11" i="7" s="1"/>
  <c r="J47" i="4"/>
  <c r="D9" i="7" s="1"/>
  <c r="E9" i="7" s="1"/>
  <c r="J47" i="2"/>
  <c r="D4" i="7" s="1"/>
  <c r="E4" i="7" s="1"/>
  <c r="E6" i="7"/>
  <c r="E5" i="7"/>
  <c r="B21" i="7" l="1"/>
  <c r="C8" i="8" s="1"/>
  <c r="B27" i="7"/>
  <c r="C14" i="8" s="1"/>
  <c r="B22" i="7"/>
  <c r="C9" i="8" s="1"/>
  <c r="B24" i="7"/>
  <c r="C11" i="8" s="1"/>
  <c r="B23" i="7"/>
  <c r="C10" i="8" s="1"/>
  <c r="B25" i="7"/>
  <c r="C12" i="8" s="1"/>
  <c r="B26" i="7"/>
  <c r="C13" i="8" s="1"/>
</calcChain>
</file>

<file path=xl/sharedStrings.xml><?xml version="1.0" encoding="utf-8"?>
<sst xmlns="http://schemas.openxmlformats.org/spreadsheetml/2006/main" count="3536" uniqueCount="135">
  <si>
    <t>0x00</t>
  </si>
  <si>
    <t xml:space="preserve">Data              </t>
  </si>
  <si>
    <t xml:space="preserve">Date               </t>
  </si>
  <si>
    <t>Status</t>
  </si>
  <si>
    <t xml:space="preserve">Type              </t>
  </si>
  <si>
    <t>CO2(ppm)</t>
  </si>
  <si>
    <t>Temp(°C)</t>
  </si>
  <si>
    <t>RH(%)</t>
  </si>
  <si>
    <t>Time(s)</t>
  </si>
  <si>
    <t>Slope</t>
  </si>
  <si>
    <t>Average Slope:</t>
  </si>
  <si>
    <t>1D</t>
  </si>
  <si>
    <t>slope</t>
  </si>
  <si>
    <t>1C</t>
  </si>
  <si>
    <t>2D</t>
  </si>
  <si>
    <t>3D</t>
  </si>
  <si>
    <t>4C</t>
  </si>
  <si>
    <t>4D</t>
  </si>
  <si>
    <t>P (Pa)</t>
  </si>
  <si>
    <t>Average Temp:</t>
  </si>
  <si>
    <t>Average slope:</t>
  </si>
  <si>
    <t>T (K)</t>
  </si>
  <si>
    <t>Time</t>
  </si>
  <si>
    <t>Measurement 1</t>
  </si>
  <si>
    <t>Measurement 2</t>
  </si>
  <si>
    <t>Measurement 3</t>
  </si>
  <si>
    <t>All Measurements</t>
  </si>
  <si>
    <t>Flux Measurement 1: Sensor D</t>
  </si>
  <si>
    <t>Flux Measurement 1: Sensor C</t>
  </si>
  <si>
    <t>Flux Measurement 2: Sensor D</t>
  </si>
  <si>
    <t>Flux Measurement 3: Sensor D</t>
  </si>
  <si>
    <t>Flux Measurement 4: Sensor C</t>
  </si>
  <si>
    <t>Flux Measurement 4: Sensor D</t>
  </si>
  <si>
    <t>Flux Calculations</t>
  </si>
  <si>
    <t>Chamber Dimensions</t>
  </si>
  <si>
    <t>Constants</t>
  </si>
  <si>
    <t>Summary</t>
  </si>
  <si>
    <t>watertemp(1)</t>
  </si>
  <si>
    <t>watertemp(2)</t>
  </si>
  <si>
    <t>watertemp(3)</t>
  </si>
  <si>
    <t>watertemp(4)</t>
  </si>
  <si>
    <t>watertemp(5)</t>
  </si>
  <si>
    <t>watertemp(6)</t>
  </si>
  <si>
    <t>watertemp(7)</t>
  </si>
  <si>
    <t>watertemp(8)</t>
  </si>
  <si>
    <t>watertemp(9)</t>
  </si>
  <si>
    <t>watertemp(10)</t>
  </si>
  <si>
    <t>watertemp(11)</t>
  </si>
  <si>
    <t>watertemp(12)</t>
  </si>
  <si>
    <t>watertemp(13)</t>
  </si>
  <si>
    <t>watertemp(14)</t>
  </si>
  <si>
    <t>watertemp(15)</t>
  </si>
  <si>
    <t>watertemp(16)</t>
  </si>
  <si>
    <t>watertemp(17)</t>
  </si>
  <si>
    <t>watertemp(18)</t>
  </si>
  <si>
    <t>watertemp(19)</t>
  </si>
  <si>
    <t>watertemp(20)</t>
  </si>
  <si>
    <t>watertemp(21)</t>
  </si>
  <si>
    <t>watertemp(22)</t>
  </si>
  <si>
    <t>watertemp(23)</t>
  </si>
  <si>
    <t>doptotemp</t>
  </si>
  <si>
    <t>doptosat</t>
  </si>
  <si>
    <t>doptoppm</t>
  </si>
  <si>
    <t>chlor</t>
  </si>
  <si>
    <t>phyco</t>
  </si>
  <si>
    <t>IRTL</t>
  </si>
  <si>
    <t>pco2ppm_Avg</t>
  </si>
  <si>
    <t>PAR_above_Avg</t>
  </si>
  <si>
    <t>PAR_below_Avg</t>
  </si>
  <si>
    <t>TS</t>
  </si>
  <si>
    <t>%</t>
  </si>
  <si>
    <t>ppm</t>
  </si>
  <si>
    <t>microgram/L</t>
  </si>
  <si>
    <t>cells/mL</t>
  </si>
  <si>
    <t>micromols m-2 s-1</t>
  </si>
  <si>
    <t>(°C)</t>
  </si>
  <si>
    <t>Temperature Profile</t>
  </si>
  <si>
    <t>Atmospheric Data</t>
  </si>
  <si>
    <t>Pressure (Pa)</t>
  </si>
  <si>
    <t>Water Data</t>
  </si>
  <si>
    <t>R</t>
  </si>
  <si>
    <t>DC Flux Site</t>
  </si>
  <si>
    <t>Lake Mendota, Madison, WI</t>
  </si>
  <si>
    <t>Date</t>
  </si>
  <si>
    <t>Notes</t>
  </si>
  <si>
    <t>Observations</t>
  </si>
  <si>
    <t>Start Time</t>
  </si>
  <si>
    <t>Stop Time</t>
  </si>
  <si>
    <t>#</t>
  </si>
  <si>
    <t>Measurement Times</t>
  </si>
  <si>
    <t xml:space="preserve"> </t>
  </si>
  <si>
    <t>Flux (µmol m-2 s-1)</t>
  </si>
  <si>
    <t>000-01-01 00:00:18</t>
  </si>
  <si>
    <t xml:space="preserve">                   </t>
  </si>
  <si>
    <t>Power_On</t>
  </si>
  <si>
    <t>Measurement_Start</t>
  </si>
  <si>
    <t>Flux Measurement 2: Sensor C</t>
  </si>
  <si>
    <t>Flux Measurement 3: Sensor C</t>
  </si>
  <si>
    <t>Flux Measurement 5: Sensor C</t>
  </si>
  <si>
    <t>Flux Measurement 5: Sensor D</t>
  </si>
  <si>
    <t>Flux Measurement 6: Sensor C</t>
  </si>
  <si>
    <t>Flux Measurement 6: Sensor D</t>
  </si>
  <si>
    <t>Flux Measurement 7: Sensor C</t>
  </si>
  <si>
    <t>Flux Measurement 7: Sensor D</t>
  </si>
  <si>
    <t>2C</t>
  </si>
  <si>
    <t>3C</t>
  </si>
  <si>
    <t>5C</t>
  </si>
  <si>
    <t>5D</t>
  </si>
  <si>
    <t>6C</t>
  </si>
  <si>
    <t>6D</t>
  </si>
  <si>
    <t>7C</t>
  </si>
  <si>
    <t>7D</t>
  </si>
  <si>
    <t>7/28/2017 8:00:00 AM - 7/28/2017 8:00:00 AM</t>
  </si>
  <si>
    <t>r1 (m)</t>
  </si>
  <si>
    <t>r2 (m)</t>
  </si>
  <si>
    <t>h (m)</t>
  </si>
  <si>
    <t>V (m^3)</t>
  </si>
  <si>
    <t>A (m^2)</t>
  </si>
  <si>
    <t>airTL</t>
  </si>
  <si>
    <t>rhL</t>
  </si>
  <si>
    <t>wsL</t>
  </si>
  <si>
    <t>wdL</t>
  </si>
  <si>
    <t>degC</t>
  </si>
  <si>
    <t>ms-1</t>
  </si>
  <si>
    <t>degrees</t>
  </si>
  <si>
    <t>Wind Speed (ms-1)</t>
  </si>
  <si>
    <t>Direction (degrees)</t>
  </si>
  <si>
    <t>Clear, small waves</t>
  </si>
  <si>
    <t>Clear sky, choppy water</t>
  </si>
  <si>
    <t>partly cloudy, less choppy than last measurement</t>
  </si>
  <si>
    <t>scattered clouds, calm water</t>
  </si>
  <si>
    <t>clear, calm</t>
  </si>
  <si>
    <t>Pressure Adjustment (Pa)</t>
  </si>
  <si>
    <t>Flux</t>
  </si>
  <si>
    <t>Note: Pressure data is from roof of AOS, it is adjusted in the flux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</si>
</sst>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22" fontId="0" fillId="0" borderId="0" xfId="0" applyNumberFormat="1"/>
    <xf numFmtId="18" fontId="0" fillId="0" borderId="0" xfId="0" applyNumberForma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8" fontId="0" fillId="0" borderId="2" xfId="0" applyNumberFormat="1" applyBorder="1"/>
    <xf numFmtId="18" fontId="0" fillId="0" borderId="8" xfId="0" applyNumberFormat="1" applyBorder="1"/>
    <xf numFmtId="18" fontId="0" fillId="0" borderId="3" xfId="0" applyNumberFormat="1" applyBorder="1"/>
    <xf numFmtId="0" fontId="0" fillId="0" borderId="12" xfId="0" applyBorder="1"/>
    <xf numFmtId="0" fontId="0" fillId="0" borderId="13" xfId="0" applyBorder="1"/>
    <xf numFmtId="0" fontId="0" fillId="2" borderId="1" xfId="0" applyFill="1" applyBorder="1"/>
    <xf numFmtId="22" fontId="0" fillId="0" borderId="2" xfId="0" applyNumberFormat="1" applyBorder="1"/>
    <xf numFmtId="22" fontId="0" fillId="0" borderId="8" xfId="0" applyNumberFormat="1" applyBorder="1"/>
    <xf numFmtId="22" fontId="0" fillId="0" borderId="3" xfId="0" applyNumberFormat="1" applyBorder="1"/>
    <xf numFmtId="0" fontId="0" fillId="3" borderId="1" xfId="0" applyFill="1" applyBorder="1"/>
    <xf numFmtId="22" fontId="0" fillId="0" borderId="0" xfId="0" applyNumberFormat="1" applyBorder="1"/>
    <xf numFmtId="0" fontId="0" fillId="4" borderId="11" xfId="0" applyFill="1" applyBorder="1"/>
    <xf numFmtId="0" fontId="0" fillId="4" borderId="9" xfId="0" applyFill="1" applyBorder="1"/>
    <xf numFmtId="0" fontId="1" fillId="4" borderId="10" xfId="0" applyFont="1" applyFill="1" applyBorder="1"/>
    <xf numFmtId="0" fontId="1" fillId="3" borderId="1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4" borderId="11" xfId="0" applyFont="1" applyFill="1" applyBorder="1"/>
    <xf numFmtId="0" fontId="1" fillId="4" borderId="9" xfId="0" applyFont="1" applyFill="1" applyBorder="1"/>
    <xf numFmtId="0" fontId="1" fillId="3" borderId="3" xfId="0" applyFont="1" applyFill="1" applyBorder="1"/>
    <xf numFmtId="0" fontId="1" fillId="0" borderId="0" xfId="0" applyFont="1"/>
    <xf numFmtId="0" fontId="0" fillId="2" borderId="6" xfId="0" applyFill="1" applyBorder="1"/>
    <xf numFmtId="0" fontId="0" fillId="2" borderId="9" xfId="0" applyFill="1" applyBorder="1"/>
    <xf numFmtId="22" fontId="1" fillId="4" borderId="10" xfId="0" applyNumberFormat="1" applyFont="1" applyFill="1" applyBorder="1"/>
    <xf numFmtId="0" fontId="1" fillId="3" borderId="6" xfId="0" applyFont="1" applyFill="1" applyBorder="1"/>
    <xf numFmtId="0" fontId="0" fillId="0" borderId="0" xfId="0" applyFont="1"/>
    <xf numFmtId="0" fontId="2" fillId="0" borderId="0" xfId="0" applyFont="1"/>
    <xf numFmtId="0" fontId="0" fillId="0" borderId="0" xfId="0" applyAlignment="1"/>
    <xf numFmtId="0" fontId="0" fillId="0" borderId="0" xfId="0" applyFont="1" applyAlignment="1"/>
    <xf numFmtId="0" fontId="0" fillId="0" borderId="2" xfId="0" applyFont="1" applyBorder="1"/>
    <xf numFmtId="22" fontId="0" fillId="0" borderId="2" xfId="0" applyNumberFormat="1" applyFont="1" applyBorder="1"/>
    <xf numFmtId="22" fontId="0" fillId="0" borderId="8" xfId="0" applyNumberFormat="1" applyFont="1" applyBorder="1"/>
    <xf numFmtId="22" fontId="0" fillId="0" borderId="3" xfId="0" applyNumberFormat="1" applyFont="1" applyBorder="1"/>
    <xf numFmtId="0" fontId="0" fillId="0" borderId="8" xfId="0" applyFont="1" applyBorder="1"/>
    <xf numFmtId="0" fontId="0" fillId="4" borderId="11" xfId="0" applyFill="1" applyBorder="1" applyAlignment="1"/>
    <xf numFmtId="0" fontId="0" fillId="4" borderId="11" xfId="0" applyFont="1" applyFill="1" applyBorder="1" applyAlignment="1"/>
    <xf numFmtId="0" fontId="0" fillId="4" borderId="11" xfId="0" applyFont="1" applyFill="1" applyBorder="1"/>
    <xf numFmtId="0" fontId="0" fillId="4" borderId="9" xfId="0" applyFont="1" applyFill="1" applyBorder="1"/>
    <xf numFmtId="0" fontId="1" fillId="3" borderId="3" xfId="0" applyFont="1" applyFill="1" applyBorder="1" applyAlignment="1">
      <alignment horizontal="center"/>
    </xf>
    <xf numFmtId="0" fontId="1" fillId="4" borderId="11" xfId="0" applyFont="1" applyFill="1" applyBorder="1" applyAlignment="1"/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10" xfId="0" applyBorder="1" applyAlignment="1"/>
    <xf numFmtId="0" fontId="0" fillId="0" borderId="7" xfId="0" applyFill="1" applyBorder="1" applyAlignment="1"/>
    <xf numFmtId="0" fontId="0" fillId="0" borderId="10" xfId="0" applyFill="1" applyBorder="1" applyAlignment="1"/>
    <xf numFmtId="0" fontId="0" fillId="0" borderId="8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15" xfId="0" applyBorder="1"/>
    <xf numFmtId="22" fontId="0" fillId="0" borderId="5" xfId="0" applyNumberFormat="1" applyBorder="1"/>
    <xf numFmtId="22" fontId="0" fillId="0" borderId="6" xfId="0" applyNumberFormat="1" applyBorder="1"/>
    <xf numFmtId="22" fontId="0" fillId="0" borderId="13" xfId="0" applyNumberFormat="1" applyBorder="1"/>
    <xf numFmtId="22" fontId="0" fillId="0" borderId="7" xfId="0" applyNumberFormat="1" applyBorder="1"/>
    <xf numFmtId="0" fontId="1" fillId="3" borderId="2" xfId="0" applyFont="1" applyFill="1" applyBorder="1"/>
    <xf numFmtId="0" fontId="1" fillId="3" borderId="12" xfId="0" applyFont="1" applyFill="1" applyBorder="1" applyAlignment="1"/>
    <xf numFmtId="0" fontId="1" fillId="3" borderId="14" xfId="0" applyFont="1" applyFill="1" applyBorder="1"/>
    <xf numFmtId="0" fontId="1" fillId="3" borderId="15" xfId="0" applyFont="1" applyFill="1" applyBorder="1"/>
    <xf numFmtId="0" fontId="0" fillId="0" borderId="7" xfId="0" applyBorder="1" applyAlignment="1"/>
    <xf numFmtId="18" fontId="1" fillId="3" borderId="1" xfId="0" applyNumberFormat="1" applyFont="1" applyFill="1" applyBorder="1"/>
    <xf numFmtId="22" fontId="0" fillId="0" borderId="0" xfId="0" applyNumberFormat="1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22" fontId="0" fillId="0" borderId="0" xfId="0" applyNumberFormat="1" applyFont="1" applyFill="1" applyBorder="1"/>
    <xf numFmtId="0" fontId="0" fillId="0" borderId="0" xfId="0" applyFont="1" applyBorder="1"/>
    <xf numFmtId="0" fontId="0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Flux </a:t>
            </a:r>
            <a:r>
              <a:rPr lang="en-US" sz="1400" b="0" i="0" u="none" strike="noStrike" baseline="0"/>
              <a:t> 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Summary!$B$8:$B$14</c:f>
              <c:numCache>
                <c:formatCode>m/d/yyyy\ h:mm</c:formatCode>
                <c:ptCount val="7"/>
                <c:pt idx="0">
                  <c:v>42944.333333333336</c:v>
                </c:pt>
                <c:pt idx="1">
                  <c:v>42944.5</c:v>
                </c:pt>
                <c:pt idx="2">
                  <c:v>42944.666666666664</c:v>
                </c:pt>
                <c:pt idx="3">
                  <c:v>42944.833333333336</c:v>
                </c:pt>
                <c:pt idx="4">
                  <c:v>42945</c:v>
                </c:pt>
                <c:pt idx="5">
                  <c:v>42945.166666666664</c:v>
                </c:pt>
                <c:pt idx="6">
                  <c:v>42945.333333333336</c:v>
                </c:pt>
              </c:numCache>
            </c:numRef>
          </c:xVal>
          <c:yVal>
            <c:numRef>
              <c:f>Summary!$C$8:$C$14</c:f>
              <c:numCache>
                <c:formatCode>General</c:formatCode>
                <c:ptCount val="7"/>
                <c:pt idx="0">
                  <c:v>-9.8929968928486933E-2</c:v>
                </c:pt>
                <c:pt idx="1">
                  <c:v>-0.14713093492530399</c:v>
                </c:pt>
                <c:pt idx="2">
                  <c:v>-1.4804178620687182E-2</c:v>
                </c:pt>
                <c:pt idx="3">
                  <c:v>-0.13005110599040251</c:v>
                </c:pt>
                <c:pt idx="4">
                  <c:v>-3.8489915316340412E-2</c:v>
                </c:pt>
                <c:pt idx="5">
                  <c:v>-9.7551094021698342E-2</c:v>
                </c:pt>
                <c:pt idx="6">
                  <c:v>-4.6996137738209931E-2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18504"/>
        <c:axId val="415118896"/>
      </c:scatterChart>
      <c:valAx>
        <c:axId val="415118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h:mm\ AM/P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18896"/>
        <c:crosses val="autoZero"/>
        <c:crossBetween val="midCat"/>
      </c:valAx>
      <c:valAx>
        <c:axId val="41511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Flux (µmol m-2 s-1)</a:t>
                </a:r>
                <a:endParaRPr lang="en-US" b="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18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'2C'!$I$19:$I$30</c:f>
              <c:numCache>
                <c:formatCode>General</c:formatCode>
                <c:ptCount val="12"/>
                <c:pt idx="0">
                  <c:v>462</c:v>
                </c:pt>
                <c:pt idx="1">
                  <c:v>454</c:v>
                </c:pt>
                <c:pt idx="2">
                  <c:v>453</c:v>
                </c:pt>
                <c:pt idx="3">
                  <c:v>454</c:v>
                </c:pt>
                <c:pt idx="4">
                  <c:v>450</c:v>
                </c:pt>
                <c:pt idx="5">
                  <c:v>452</c:v>
                </c:pt>
                <c:pt idx="6">
                  <c:v>453</c:v>
                </c:pt>
                <c:pt idx="7">
                  <c:v>451</c:v>
                </c:pt>
                <c:pt idx="8">
                  <c:v>448</c:v>
                </c:pt>
                <c:pt idx="9">
                  <c:v>444</c:v>
                </c:pt>
                <c:pt idx="10">
                  <c:v>442</c:v>
                </c:pt>
                <c:pt idx="11">
                  <c:v>441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11376"/>
        <c:axId val="417812160"/>
      </c:scatterChart>
      <c:valAx>
        <c:axId val="41781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2160"/>
        <c:crosses val="autoZero"/>
        <c:crossBetween val="midCat"/>
      </c:valAx>
      <c:valAx>
        <c:axId val="41781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1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'2C'!$I$34:$I$45</c:f>
              <c:numCache>
                <c:formatCode>General</c:formatCode>
                <c:ptCount val="12"/>
                <c:pt idx="0">
                  <c:v>449</c:v>
                </c:pt>
                <c:pt idx="1">
                  <c:v>453</c:v>
                </c:pt>
                <c:pt idx="2">
                  <c:v>454</c:v>
                </c:pt>
                <c:pt idx="3">
                  <c:v>453</c:v>
                </c:pt>
                <c:pt idx="4">
                  <c:v>454</c:v>
                </c:pt>
                <c:pt idx="5">
                  <c:v>454</c:v>
                </c:pt>
                <c:pt idx="6">
                  <c:v>452</c:v>
                </c:pt>
                <c:pt idx="7">
                  <c:v>451</c:v>
                </c:pt>
                <c:pt idx="8">
                  <c:v>449</c:v>
                </c:pt>
                <c:pt idx="9">
                  <c:v>449</c:v>
                </c:pt>
                <c:pt idx="10">
                  <c:v>450</c:v>
                </c:pt>
                <c:pt idx="11">
                  <c:v>448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88968"/>
        <c:axId val="466685048"/>
      </c:scatterChart>
      <c:valAx>
        <c:axId val="466688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85048"/>
        <c:crosses val="autoZero"/>
        <c:crossBetween val="midCat"/>
      </c:valAx>
      <c:valAx>
        <c:axId val="466685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88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'2C'!$E$54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'2C'!$A$55:$A$128</c:f>
              <c:numCache>
                <c:formatCode>m/d/yyyy\ h:mm</c:formatCode>
                <c:ptCount val="74"/>
                <c:pt idx="0">
                  <c:v>42944.493877314817</c:v>
                </c:pt>
                <c:pt idx="1">
                  <c:v>42944.49422453704</c:v>
                </c:pt>
                <c:pt idx="2">
                  <c:v>42944.494571759256</c:v>
                </c:pt>
                <c:pt idx="3">
                  <c:v>42944.49491898148</c:v>
                </c:pt>
                <c:pt idx="4">
                  <c:v>42944.495266203703</c:v>
                </c:pt>
                <c:pt idx="5">
                  <c:v>42944.495613425926</c:v>
                </c:pt>
                <c:pt idx="6">
                  <c:v>42944.49596064815</c:v>
                </c:pt>
                <c:pt idx="7">
                  <c:v>42944.496307870373</c:v>
                </c:pt>
                <c:pt idx="8">
                  <c:v>42944.496655092589</c:v>
                </c:pt>
                <c:pt idx="9">
                  <c:v>42944.497002314813</c:v>
                </c:pt>
                <c:pt idx="10">
                  <c:v>42944.497349537036</c:v>
                </c:pt>
                <c:pt idx="11">
                  <c:v>42944.497696759259</c:v>
                </c:pt>
                <c:pt idx="12">
                  <c:v>42944.498043981483</c:v>
                </c:pt>
                <c:pt idx="13">
                  <c:v>42944.498391203706</c:v>
                </c:pt>
                <c:pt idx="14">
                  <c:v>42944.498738425929</c:v>
                </c:pt>
                <c:pt idx="15">
                  <c:v>42944.499085648145</c:v>
                </c:pt>
                <c:pt idx="16">
                  <c:v>42944.499432870369</c:v>
                </c:pt>
                <c:pt idx="17">
                  <c:v>42944.499780092592</c:v>
                </c:pt>
                <c:pt idx="18">
                  <c:v>42944.500127314815</c:v>
                </c:pt>
                <c:pt idx="19">
                  <c:v>42944.500474537039</c:v>
                </c:pt>
                <c:pt idx="20">
                  <c:v>42944.500821759262</c:v>
                </c:pt>
                <c:pt idx="21">
                  <c:v>42944.501168981478</c:v>
                </c:pt>
                <c:pt idx="22">
                  <c:v>42944.501516203702</c:v>
                </c:pt>
                <c:pt idx="23">
                  <c:v>42944.501863425925</c:v>
                </c:pt>
                <c:pt idx="24">
                  <c:v>42944.502210648148</c:v>
                </c:pt>
                <c:pt idx="25">
                  <c:v>42944.502557870372</c:v>
                </c:pt>
                <c:pt idx="26">
                  <c:v>42944.502905092595</c:v>
                </c:pt>
                <c:pt idx="27">
                  <c:v>42944.503252314818</c:v>
                </c:pt>
                <c:pt idx="28">
                  <c:v>42944.503599537034</c:v>
                </c:pt>
                <c:pt idx="29">
                  <c:v>42944.503946759258</c:v>
                </c:pt>
                <c:pt idx="30">
                  <c:v>42944.504282407404</c:v>
                </c:pt>
                <c:pt idx="31">
                  <c:v>42944.504629629628</c:v>
                </c:pt>
                <c:pt idx="32">
                  <c:v>42944.504976851851</c:v>
                </c:pt>
                <c:pt idx="33">
                  <c:v>42944.505324074074</c:v>
                </c:pt>
                <c:pt idx="34">
                  <c:v>42944.505671296298</c:v>
                </c:pt>
                <c:pt idx="35">
                  <c:v>42944.506018518521</c:v>
                </c:pt>
                <c:pt idx="36">
                  <c:v>42944.506365740737</c:v>
                </c:pt>
                <c:pt idx="37">
                  <c:v>42944.506712962961</c:v>
                </c:pt>
                <c:pt idx="38">
                  <c:v>42944.507060185184</c:v>
                </c:pt>
                <c:pt idx="39">
                  <c:v>42944.507407407407</c:v>
                </c:pt>
                <c:pt idx="40">
                  <c:v>42944.507754629631</c:v>
                </c:pt>
                <c:pt idx="41">
                  <c:v>42944.508101851854</c:v>
                </c:pt>
                <c:pt idx="42">
                  <c:v>42944.508449074077</c:v>
                </c:pt>
                <c:pt idx="43">
                  <c:v>42944.508796296293</c:v>
                </c:pt>
                <c:pt idx="44">
                  <c:v>42944.509143518517</c:v>
                </c:pt>
                <c:pt idx="45">
                  <c:v>42944.50949074074</c:v>
                </c:pt>
                <c:pt idx="46">
                  <c:v>42944.509837962964</c:v>
                </c:pt>
                <c:pt idx="47">
                  <c:v>42944.510185185187</c:v>
                </c:pt>
                <c:pt idx="48">
                  <c:v>42944.51053240741</c:v>
                </c:pt>
                <c:pt idx="49">
                  <c:v>42944.510879629626</c:v>
                </c:pt>
                <c:pt idx="50">
                  <c:v>42944.51122685185</c:v>
                </c:pt>
                <c:pt idx="51">
                  <c:v>42944.511574074073</c:v>
                </c:pt>
                <c:pt idx="52">
                  <c:v>42944.511921296296</c:v>
                </c:pt>
                <c:pt idx="53">
                  <c:v>42944.51226851852</c:v>
                </c:pt>
                <c:pt idx="54">
                  <c:v>42944.512615740743</c:v>
                </c:pt>
                <c:pt idx="55">
                  <c:v>42944.512962962966</c:v>
                </c:pt>
                <c:pt idx="56">
                  <c:v>42944.513310185182</c:v>
                </c:pt>
                <c:pt idx="57">
                  <c:v>42944.513657407406</c:v>
                </c:pt>
                <c:pt idx="58">
                  <c:v>42944.514004629629</c:v>
                </c:pt>
                <c:pt idx="59">
                  <c:v>42944.514351851853</c:v>
                </c:pt>
                <c:pt idx="60">
                  <c:v>42944.514699074076</c:v>
                </c:pt>
                <c:pt idx="61">
                  <c:v>42944.515046296299</c:v>
                </c:pt>
                <c:pt idx="62">
                  <c:v>42944.515393518515</c:v>
                </c:pt>
                <c:pt idx="63">
                  <c:v>42944.515740740739</c:v>
                </c:pt>
                <c:pt idx="64">
                  <c:v>42944.516087962962</c:v>
                </c:pt>
                <c:pt idx="65">
                  <c:v>42944.516435185185</c:v>
                </c:pt>
                <c:pt idx="66">
                  <c:v>42944.516782407409</c:v>
                </c:pt>
                <c:pt idx="67">
                  <c:v>42944.517129629632</c:v>
                </c:pt>
                <c:pt idx="68">
                  <c:v>42944.517476851855</c:v>
                </c:pt>
                <c:pt idx="69">
                  <c:v>42944.517824074072</c:v>
                </c:pt>
                <c:pt idx="70">
                  <c:v>42944.518171296295</c:v>
                </c:pt>
                <c:pt idx="71">
                  <c:v>42944.518518518518</c:v>
                </c:pt>
                <c:pt idx="72">
                  <c:v>42944.518865740742</c:v>
                </c:pt>
                <c:pt idx="73">
                  <c:v>42944.519212962965</c:v>
                </c:pt>
              </c:numCache>
            </c:numRef>
          </c:xVal>
          <c:yVal>
            <c:numRef>
              <c:f>'2C'!$E$55:$E$128</c:f>
              <c:numCache>
                <c:formatCode>General</c:formatCode>
                <c:ptCount val="74"/>
                <c:pt idx="0">
                  <c:v>39.33</c:v>
                </c:pt>
                <c:pt idx="1">
                  <c:v>40.020000000000003</c:v>
                </c:pt>
                <c:pt idx="2">
                  <c:v>40.92</c:v>
                </c:pt>
                <c:pt idx="3">
                  <c:v>40.71</c:v>
                </c:pt>
                <c:pt idx="4">
                  <c:v>40.97</c:v>
                </c:pt>
                <c:pt idx="5">
                  <c:v>40.9</c:v>
                </c:pt>
                <c:pt idx="6">
                  <c:v>41.5</c:v>
                </c:pt>
                <c:pt idx="7">
                  <c:v>42.66</c:v>
                </c:pt>
                <c:pt idx="8">
                  <c:v>43.39</c:v>
                </c:pt>
                <c:pt idx="9">
                  <c:v>43.96</c:v>
                </c:pt>
                <c:pt idx="10">
                  <c:v>44.66</c:v>
                </c:pt>
                <c:pt idx="11">
                  <c:v>45.19</c:v>
                </c:pt>
                <c:pt idx="12">
                  <c:v>45.99</c:v>
                </c:pt>
                <c:pt idx="13">
                  <c:v>46.75</c:v>
                </c:pt>
                <c:pt idx="14">
                  <c:v>45</c:v>
                </c:pt>
                <c:pt idx="15">
                  <c:v>43.46</c:v>
                </c:pt>
                <c:pt idx="16">
                  <c:v>42.17</c:v>
                </c:pt>
                <c:pt idx="17">
                  <c:v>41.02</c:v>
                </c:pt>
                <c:pt idx="18">
                  <c:v>40.020000000000003</c:v>
                </c:pt>
                <c:pt idx="19">
                  <c:v>39.369999999999997</c:v>
                </c:pt>
                <c:pt idx="20">
                  <c:v>38.42</c:v>
                </c:pt>
                <c:pt idx="21">
                  <c:v>37.49</c:v>
                </c:pt>
                <c:pt idx="22">
                  <c:v>36.64</c:v>
                </c:pt>
                <c:pt idx="23">
                  <c:v>35.83</c:v>
                </c:pt>
                <c:pt idx="24">
                  <c:v>35.090000000000003</c:v>
                </c:pt>
                <c:pt idx="25">
                  <c:v>34.46</c:v>
                </c:pt>
                <c:pt idx="26">
                  <c:v>33.909999999999997</c:v>
                </c:pt>
                <c:pt idx="27">
                  <c:v>33.43</c:v>
                </c:pt>
                <c:pt idx="28">
                  <c:v>32.979999999999997</c:v>
                </c:pt>
                <c:pt idx="29">
                  <c:v>32.590000000000003</c:v>
                </c:pt>
                <c:pt idx="30">
                  <c:v>32.22</c:v>
                </c:pt>
                <c:pt idx="31">
                  <c:v>31.91</c:v>
                </c:pt>
                <c:pt idx="32">
                  <c:v>31.62</c:v>
                </c:pt>
                <c:pt idx="33">
                  <c:v>31.35</c:v>
                </c:pt>
                <c:pt idx="34">
                  <c:v>31.16</c:v>
                </c:pt>
                <c:pt idx="35">
                  <c:v>30.91</c:v>
                </c:pt>
                <c:pt idx="36">
                  <c:v>30.62</c:v>
                </c:pt>
                <c:pt idx="37">
                  <c:v>30.36</c:v>
                </c:pt>
                <c:pt idx="38">
                  <c:v>30.04</c:v>
                </c:pt>
                <c:pt idx="39">
                  <c:v>29.72</c:v>
                </c:pt>
                <c:pt idx="40">
                  <c:v>29.41</c:v>
                </c:pt>
                <c:pt idx="41">
                  <c:v>29.09</c:v>
                </c:pt>
                <c:pt idx="42">
                  <c:v>28.81</c:v>
                </c:pt>
                <c:pt idx="43">
                  <c:v>28.61</c:v>
                </c:pt>
                <c:pt idx="44">
                  <c:v>28.46</c:v>
                </c:pt>
                <c:pt idx="45">
                  <c:v>28.37</c:v>
                </c:pt>
                <c:pt idx="46">
                  <c:v>28.31</c:v>
                </c:pt>
                <c:pt idx="47">
                  <c:v>28.28</c:v>
                </c:pt>
                <c:pt idx="48">
                  <c:v>28.26</c:v>
                </c:pt>
                <c:pt idx="49">
                  <c:v>28.28</c:v>
                </c:pt>
                <c:pt idx="50">
                  <c:v>28.29</c:v>
                </c:pt>
                <c:pt idx="51">
                  <c:v>28.34</c:v>
                </c:pt>
                <c:pt idx="52">
                  <c:v>28.39</c:v>
                </c:pt>
                <c:pt idx="53">
                  <c:v>28.54</c:v>
                </c:pt>
                <c:pt idx="54">
                  <c:v>28.57</c:v>
                </c:pt>
                <c:pt idx="55">
                  <c:v>28.51</c:v>
                </c:pt>
                <c:pt idx="56">
                  <c:v>28.44</c:v>
                </c:pt>
                <c:pt idx="57">
                  <c:v>28.29</c:v>
                </c:pt>
                <c:pt idx="58">
                  <c:v>28.12</c:v>
                </c:pt>
                <c:pt idx="59">
                  <c:v>27.96</c:v>
                </c:pt>
                <c:pt idx="60">
                  <c:v>27.76</c:v>
                </c:pt>
                <c:pt idx="61">
                  <c:v>27.64</c:v>
                </c:pt>
                <c:pt idx="62">
                  <c:v>27.51</c:v>
                </c:pt>
                <c:pt idx="63">
                  <c:v>27.5</c:v>
                </c:pt>
                <c:pt idx="64">
                  <c:v>27.52</c:v>
                </c:pt>
                <c:pt idx="65">
                  <c:v>27.56</c:v>
                </c:pt>
                <c:pt idx="66">
                  <c:v>27.61</c:v>
                </c:pt>
                <c:pt idx="67">
                  <c:v>27.7</c:v>
                </c:pt>
                <c:pt idx="68">
                  <c:v>27.77</c:v>
                </c:pt>
                <c:pt idx="69">
                  <c:v>27.85</c:v>
                </c:pt>
                <c:pt idx="70">
                  <c:v>27.93</c:v>
                </c:pt>
                <c:pt idx="71">
                  <c:v>28</c:v>
                </c:pt>
                <c:pt idx="72">
                  <c:v>29.42</c:v>
                </c:pt>
                <c:pt idx="73">
                  <c:v>31.37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'2C'!$A$55:$A$128</c:f>
              <c:numCache>
                <c:formatCode>m/d/yyyy\ h:mm</c:formatCode>
                <c:ptCount val="74"/>
                <c:pt idx="0">
                  <c:v>42944.493877314817</c:v>
                </c:pt>
                <c:pt idx="1">
                  <c:v>42944.49422453704</c:v>
                </c:pt>
                <c:pt idx="2">
                  <c:v>42944.494571759256</c:v>
                </c:pt>
                <c:pt idx="3">
                  <c:v>42944.49491898148</c:v>
                </c:pt>
                <c:pt idx="4">
                  <c:v>42944.495266203703</c:v>
                </c:pt>
                <c:pt idx="5">
                  <c:v>42944.495613425926</c:v>
                </c:pt>
                <c:pt idx="6">
                  <c:v>42944.49596064815</c:v>
                </c:pt>
                <c:pt idx="7">
                  <c:v>42944.496307870373</c:v>
                </c:pt>
                <c:pt idx="8">
                  <c:v>42944.496655092589</c:v>
                </c:pt>
                <c:pt idx="9">
                  <c:v>42944.497002314813</c:v>
                </c:pt>
                <c:pt idx="10">
                  <c:v>42944.497349537036</c:v>
                </c:pt>
                <c:pt idx="11">
                  <c:v>42944.497696759259</c:v>
                </c:pt>
                <c:pt idx="12">
                  <c:v>42944.498043981483</c:v>
                </c:pt>
                <c:pt idx="13">
                  <c:v>42944.498391203706</c:v>
                </c:pt>
                <c:pt idx="14">
                  <c:v>42944.498738425929</c:v>
                </c:pt>
                <c:pt idx="15">
                  <c:v>42944.499085648145</c:v>
                </c:pt>
                <c:pt idx="16">
                  <c:v>42944.499432870369</c:v>
                </c:pt>
                <c:pt idx="17">
                  <c:v>42944.499780092592</c:v>
                </c:pt>
                <c:pt idx="18">
                  <c:v>42944.500127314815</c:v>
                </c:pt>
                <c:pt idx="19">
                  <c:v>42944.500474537039</c:v>
                </c:pt>
                <c:pt idx="20">
                  <c:v>42944.500821759262</c:v>
                </c:pt>
                <c:pt idx="21">
                  <c:v>42944.501168981478</c:v>
                </c:pt>
                <c:pt idx="22">
                  <c:v>42944.501516203702</c:v>
                </c:pt>
                <c:pt idx="23">
                  <c:v>42944.501863425925</c:v>
                </c:pt>
                <c:pt idx="24">
                  <c:v>42944.502210648148</c:v>
                </c:pt>
                <c:pt idx="25">
                  <c:v>42944.502557870372</c:v>
                </c:pt>
                <c:pt idx="26">
                  <c:v>42944.502905092595</c:v>
                </c:pt>
                <c:pt idx="27">
                  <c:v>42944.503252314818</c:v>
                </c:pt>
                <c:pt idx="28">
                  <c:v>42944.503599537034</c:v>
                </c:pt>
                <c:pt idx="29">
                  <c:v>42944.503946759258</c:v>
                </c:pt>
                <c:pt idx="30">
                  <c:v>42944.504282407404</c:v>
                </c:pt>
                <c:pt idx="31">
                  <c:v>42944.504629629628</c:v>
                </c:pt>
                <c:pt idx="32">
                  <c:v>42944.504976851851</c:v>
                </c:pt>
                <c:pt idx="33">
                  <c:v>42944.505324074074</c:v>
                </c:pt>
                <c:pt idx="34">
                  <c:v>42944.505671296298</c:v>
                </c:pt>
                <c:pt idx="35">
                  <c:v>42944.506018518521</c:v>
                </c:pt>
                <c:pt idx="36">
                  <c:v>42944.506365740737</c:v>
                </c:pt>
                <c:pt idx="37">
                  <c:v>42944.506712962961</c:v>
                </c:pt>
                <c:pt idx="38">
                  <c:v>42944.507060185184</c:v>
                </c:pt>
                <c:pt idx="39">
                  <c:v>42944.507407407407</c:v>
                </c:pt>
                <c:pt idx="40">
                  <c:v>42944.507754629631</c:v>
                </c:pt>
                <c:pt idx="41">
                  <c:v>42944.508101851854</c:v>
                </c:pt>
                <c:pt idx="42">
                  <c:v>42944.508449074077</c:v>
                </c:pt>
                <c:pt idx="43">
                  <c:v>42944.508796296293</c:v>
                </c:pt>
                <c:pt idx="44">
                  <c:v>42944.509143518517</c:v>
                </c:pt>
                <c:pt idx="45">
                  <c:v>42944.50949074074</c:v>
                </c:pt>
                <c:pt idx="46">
                  <c:v>42944.509837962964</c:v>
                </c:pt>
                <c:pt idx="47">
                  <c:v>42944.510185185187</c:v>
                </c:pt>
                <c:pt idx="48">
                  <c:v>42944.51053240741</c:v>
                </c:pt>
                <c:pt idx="49">
                  <c:v>42944.510879629626</c:v>
                </c:pt>
                <c:pt idx="50">
                  <c:v>42944.51122685185</c:v>
                </c:pt>
                <c:pt idx="51">
                  <c:v>42944.511574074073</c:v>
                </c:pt>
                <c:pt idx="52">
                  <c:v>42944.511921296296</c:v>
                </c:pt>
                <c:pt idx="53">
                  <c:v>42944.51226851852</c:v>
                </c:pt>
                <c:pt idx="54">
                  <c:v>42944.512615740743</c:v>
                </c:pt>
                <c:pt idx="55">
                  <c:v>42944.512962962966</c:v>
                </c:pt>
                <c:pt idx="56">
                  <c:v>42944.513310185182</c:v>
                </c:pt>
                <c:pt idx="57">
                  <c:v>42944.513657407406</c:v>
                </c:pt>
                <c:pt idx="58">
                  <c:v>42944.514004629629</c:v>
                </c:pt>
                <c:pt idx="59">
                  <c:v>42944.514351851853</c:v>
                </c:pt>
                <c:pt idx="60">
                  <c:v>42944.514699074076</c:v>
                </c:pt>
                <c:pt idx="61">
                  <c:v>42944.515046296299</c:v>
                </c:pt>
                <c:pt idx="62">
                  <c:v>42944.515393518515</c:v>
                </c:pt>
                <c:pt idx="63">
                  <c:v>42944.515740740739</c:v>
                </c:pt>
                <c:pt idx="64">
                  <c:v>42944.516087962962</c:v>
                </c:pt>
                <c:pt idx="65">
                  <c:v>42944.516435185185</c:v>
                </c:pt>
                <c:pt idx="66">
                  <c:v>42944.516782407409</c:v>
                </c:pt>
                <c:pt idx="67">
                  <c:v>42944.517129629632</c:v>
                </c:pt>
                <c:pt idx="68">
                  <c:v>42944.517476851855</c:v>
                </c:pt>
                <c:pt idx="69">
                  <c:v>42944.517824074072</c:v>
                </c:pt>
                <c:pt idx="70">
                  <c:v>42944.518171296295</c:v>
                </c:pt>
                <c:pt idx="71">
                  <c:v>42944.518518518518</c:v>
                </c:pt>
                <c:pt idx="72">
                  <c:v>42944.518865740742</c:v>
                </c:pt>
                <c:pt idx="73">
                  <c:v>42944.519212962965</c:v>
                </c:pt>
              </c:numCache>
            </c:numRef>
          </c:xVal>
          <c:yVal>
            <c:numRef>
              <c:f>'2C'!$F$55:$F$128</c:f>
              <c:numCache>
                <c:formatCode>General</c:formatCode>
                <c:ptCount val="74"/>
                <c:pt idx="0">
                  <c:v>64.819999999999993</c:v>
                </c:pt>
                <c:pt idx="1">
                  <c:v>59.69</c:v>
                </c:pt>
                <c:pt idx="2">
                  <c:v>54.32</c:v>
                </c:pt>
                <c:pt idx="3">
                  <c:v>52.15</c:v>
                </c:pt>
                <c:pt idx="4">
                  <c:v>52.63</c:v>
                </c:pt>
                <c:pt idx="5">
                  <c:v>54.01</c:v>
                </c:pt>
                <c:pt idx="6">
                  <c:v>54.73</c:v>
                </c:pt>
                <c:pt idx="7">
                  <c:v>51.34</c:v>
                </c:pt>
                <c:pt idx="8">
                  <c:v>49.72</c:v>
                </c:pt>
                <c:pt idx="9">
                  <c:v>48.52</c:v>
                </c:pt>
                <c:pt idx="10">
                  <c:v>47.07</c:v>
                </c:pt>
                <c:pt idx="11">
                  <c:v>46.46</c:v>
                </c:pt>
                <c:pt idx="12">
                  <c:v>45.21</c:v>
                </c:pt>
                <c:pt idx="13">
                  <c:v>41.88</c:v>
                </c:pt>
                <c:pt idx="14">
                  <c:v>43.95</c:v>
                </c:pt>
                <c:pt idx="15">
                  <c:v>47.2</c:v>
                </c:pt>
                <c:pt idx="16">
                  <c:v>50.62</c:v>
                </c:pt>
                <c:pt idx="17">
                  <c:v>52.84</c:v>
                </c:pt>
                <c:pt idx="18">
                  <c:v>54.88</c:v>
                </c:pt>
                <c:pt idx="19">
                  <c:v>53.32</c:v>
                </c:pt>
                <c:pt idx="20">
                  <c:v>55.54</c:v>
                </c:pt>
                <c:pt idx="21">
                  <c:v>55.51</c:v>
                </c:pt>
                <c:pt idx="22">
                  <c:v>58.08</c:v>
                </c:pt>
                <c:pt idx="23">
                  <c:v>60.21</c:v>
                </c:pt>
                <c:pt idx="24">
                  <c:v>62.16</c:v>
                </c:pt>
                <c:pt idx="25">
                  <c:v>63.97</c:v>
                </c:pt>
                <c:pt idx="26">
                  <c:v>65.739999999999995</c:v>
                </c:pt>
                <c:pt idx="27">
                  <c:v>67.31</c:v>
                </c:pt>
                <c:pt idx="28">
                  <c:v>68.83</c:v>
                </c:pt>
                <c:pt idx="29">
                  <c:v>70.14</c:v>
                </c:pt>
                <c:pt idx="30">
                  <c:v>71.39</c:v>
                </c:pt>
                <c:pt idx="31">
                  <c:v>72.7</c:v>
                </c:pt>
                <c:pt idx="32">
                  <c:v>73.83</c:v>
                </c:pt>
                <c:pt idx="33">
                  <c:v>74.38</c:v>
                </c:pt>
                <c:pt idx="34">
                  <c:v>72.900000000000006</c:v>
                </c:pt>
                <c:pt idx="35">
                  <c:v>69.959999999999994</c:v>
                </c:pt>
                <c:pt idx="36">
                  <c:v>68.8</c:v>
                </c:pt>
                <c:pt idx="37">
                  <c:v>68.709999999999994</c:v>
                </c:pt>
                <c:pt idx="38">
                  <c:v>68.47</c:v>
                </c:pt>
                <c:pt idx="39">
                  <c:v>68.2</c:v>
                </c:pt>
                <c:pt idx="40">
                  <c:v>69.3</c:v>
                </c:pt>
                <c:pt idx="41">
                  <c:v>71.8</c:v>
                </c:pt>
                <c:pt idx="42">
                  <c:v>73.47</c:v>
                </c:pt>
                <c:pt idx="43">
                  <c:v>74.84</c:v>
                </c:pt>
                <c:pt idx="44">
                  <c:v>76.09</c:v>
                </c:pt>
                <c:pt idx="45">
                  <c:v>77.239999999999995</c:v>
                </c:pt>
                <c:pt idx="46">
                  <c:v>78.260000000000005</c:v>
                </c:pt>
                <c:pt idx="47">
                  <c:v>79.180000000000007</c:v>
                </c:pt>
                <c:pt idx="48">
                  <c:v>80.08</c:v>
                </c:pt>
                <c:pt idx="49">
                  <c:v>80.89</c:v>
                </c:pt>
                <c:pt idx="50">
                  <c:v>81.66</c:v>
                </c:pt>
                <c:pt idx="51">
                  <c:v>82.28</c:v>
                </c:pt>
                <c:pt idx="52">
                  <c:v>82.81</c:v>
                </c:pt>
                <c:pt idx="53">
                  <c:v>80.680000000000007</c:v>
                </c:pt>
                <c:pt idx="54">
                  <c:v>77.5</c:v>
                </c:pt>
                <c:pt idx="55">
                  <c:v>75.599999999999994</c:v>
                </c:pt>
                <c:pt idx="56">
                  <c:v>73.77</c:v>
                </c:pt>
                <c:pt idx="57">
                  <c:v>73.349999999999994</c:v>
                </c:pt>
                <c:pt idx="58">
                  <c:v>72.84</c:v>
                </c:pt>
                <c:pt idx="59">
                  <c:v>72.67</c:v>
                </c:pt>
                <c:pt idx="60">
                  <c:v>75.48</c:v>
                </c:pt>
                <c:pt idx="61">
                  <c:v>76.930000000000007</c:v>
                </c:pt>
                <c:pt idx="62">
                  <c:v>78.05</c:v>
                </c:pt>
                <c:pt idx="63">
                  <c:v>79.010000000000005</c:v>
                </c:pt>
                <c:pt idx="64">
                  <c:v>79.900000000000006</c:v>
                </c:pt>
                <c:pt idx="65">
                  <c:v>80.709999999999994</c:v>
                </c:pt>
                <c:pt idx="66">
                  <c:v>81.41</c:v>
                </c:pt>
                <c:pt idx="67">
                  <c:v>82.05</c:v>
                </c:pt>
                <c:pt idx="68">
                  <c:v>82.62</c:v>
                </c:pt>
                <c:pt idx="69">
                  <c:v>83.15</c:v>
                </c:pt>
                <c:pt idx="70">
                  <c:v>83.6</c:v>
                </c:pt>
                <c:pt idx="71">
                  <c:v>84.11</c:v>
                </c:pt>
                <c:pt idx="72">
                  <c:v>82.31</c:v>
                </c:pt>
                <c:pt idx="73">
                  <c:v>76.78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87400"/>
        <c:axId val="466692104"/>
      </c:scatterChart>
      <c:scatterChart>
        <c:scatterStyle val="lineMarker"/>
        <c:varyColors val="0"/>
        <c:ser>
          <c:idx val="0"/>
          <c:order val="0"/>
          <c:tx>
            <c:strRef>
              <c:f>'2C'!$D$54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'2C'!$A$55:$A$128</c:f>
              <c:numCache>
                <c:formatCode>m/d/yyyy\ h:mm</c:formatCode>
                <c:ptCount val="74"/>
                <c:pt idx="0">
                  <c:v>42944.493877314817</c:v>
                </c:pt>
                <c:pt idx="1">
                  <c:v>42944.49422453704</c:v>
                </c:pt>
                <c:pt idx="2">
                  <c:v>42944.494571759256</c:v>
                </c:pt>
                <c:pt idx="3">
                  <c:v>42944.49491898148</c:v>
                </c:pt>
                <c:pt idx="4">
                  <c:v>42944.495266203703</c:v>
                </c:pt>
                <c:pt idx="5">
                  <c:v>42944.495613425926</c:v>
                </c:pt>
                <c:pt idx="6">
                  <c:v>42944.49596064815</c:v>
                </c:pt>
                <c:pt idx="7">
                  <c:v>42944.496307870373</c:v>
                </c:pt>
                <c:pt idx="8">
                  <c:v>42944.496655092589</c:v>
                </c:pt>
                <c:pt idx="9">
                  <c:v>42944.497002314813</c:v>
                </c:pt>
                <c:pt idx="10">
                  <c:v>42944.497349537036</c:v>
                </c:pt>
                <c:pt idx="11">
                  <c:v>42944.497696759259</c:v>
                </c:pt>
                <c:pt idx="12">
                  <c:v>42944.498043981483</c:v>
                </c:pt>
                <c:pt idx="13">
                  <c:v>42944.498391203706</c:v>
                </c:pt>
                <c:pt idx="14">
                  <c:v>42944.498738425929</c:v>
                </c:pt>
                <c:pt idx="15">
                  <c:v>42944.499085648145</c:v>
                </c:pt>
                <c:pt idx="16">
                  <c:v>42944.499432870369</c:v>
                </c:pt>
                <c:pt idx="17">
                  <c:v>42944.499780092592</c:v>
                </c:pt>
                <c:pt idx="18">
                  <c:v>42944.500127314815</c:v>
                </c:pt>
                <c:pt idx="19">
                  <c:v>42944.500474537039</c:v>
                </c:pt>
                <c:pt idx="20">
                  <c:v>42944.500821759262</c:v>
                </c:pt>
                <c:pt idx="21">
                  <c:v>42944.501168981478</c:v>
                </c:pt>
                <c:pt idx="22">
                  <c:v>42944.501516203702</c:v>
                </c:pt>
                <c:pt idx="23">
                  <c:v>42944.501863425925</c:v>
                </c:pt>
                <c:pt idx="24">
                  <c:v>42944.502210648148</c:v>
                </c:pt>
                <c:pt idx="25">
                  <c:v>42944.502557870372</c:v>
                </c:pt>
                <c:pt idx="26">
                  <c:v>42944.502905092595</c:v>
                </c:pt>
                <c:pt idx="27">
                  <c:v>42944.503252314818</c:v>
                </c:pt>
                <c:pt idx="28">
                  <c:v>42944.503599537034</c:v>
                </c:pt>
                <c:pt idx="29">
                  <c:v>42944.503946759258</c:v>
                </c:pt>
                <c:pt idx="30">
                  <c:v>42944.504282407404</c:v>
                </c:pt>
                <c:pt idx="31">
                  <c:v>42944.504629629628</c:v>
                </c:pt>
                <c:pt idx="32">
                  <c:v>42944.504976851851</c:v>
                </c:pt>
                <c:pt idx="33">
                  <c:v>42944.505324074074</c:v>
                </c:pt>
                <c:pt idx="34">
                  <c:v>42944.505671296298</c:v>
                </c:pt>
                <c:pt idx="35">
                  <c:v>42944.506018518521</c:v>
                </c:pt>
                <c:pt idx="36">
                  <c:v>42944.506365740737</c:v>
                </c:pt>
                <c:pt idx="37">
                  <c:v>42944.506712962961</c:v>
                </c:pt>
                <c:pt idx="38">
                  <c:v>42944.507060185184</c:v>
                </c:pt>
                <c:pt idx="39">
                  <c:v>42944.507407407407</c:v>
                </c:pt>
                <c:pt idx="40">
                  <c:v>42944.507754629631</c:v>
                </c:pt>
                <c:pt idx="41">
                  <c:v>42944.508101851854</c:v>
                </c:pt>
                <c:pt idx="42">
                  <c:v>42944.508449074077</c:v>
                </c:pt>
                <c:pt idx="43">
                  <c:v>42944.508796296293</c:v>
                </c:pt>
                <c:pt idx="44">
                  <c:v>42944.509143518517</c:v>
                </c:pt>
                <c:pt idx="45">
                  <c:v>42944.50949074074</c:v>
                </c:pt>
                <c:pt idx="46">
                  <c:v>42944.509837962964</c:v>
                </c:pt>
                <c:pt idx="47">
                  <c:v>42944.510185185187</c:v>
                </c:pt>
                <c:pt idx="48">
                  <c:v>42944.51053240741</c:v>
                </c:pt>
                <c:pt idx="49">
                  <c:v>42944.510879629626</c:v>
                </c:pt>
                <c:pt idx="50">
                  <c:v>42944.51122685185</c:v>
                </c:pt>
                <c:pt idx="51">
                  <c:v>42944.511574074073</c:v>
                </c:pt>
                <c:pt idx="52">
                  <c:v>42944.511921296296</c:v>
                </c:pt>
                <c:pt idx="53">
                  <c:v>42944.51226851852</c:v>
                </c:pt>
                <c:pt idx="54">
                  <c:v>42944.512615740743</c:v>
                </c:pt>
                <c:pt idx="55">
                  <c:v>42944.512962962966</c:v>
                </c:pt>
                <c:pt idx="56">
                  <c:v>42944.513310185182</c:v>
                </c:pt>
                <c:pt idx="57">
                  <c:v>42944.513657407406</c:v>
                </c:pt>
                <c:pt idx="58">
                  <c:v>42944.514004629629</c:v>
                </c:pt>
                <c:pt idx="59">
                  <c:v>42944.514351851853</c:v>
                </c:pt>
                <c:pt idx="60">
                  <c:v>42944.514699074076</c:v>
                </c:pt>
                <c:pt idx="61">
                  <c:v>42944.515046296299</c:v>
                </c:pt>
                <c:pt idx="62">
                  <c:v>42944.515393518515</c:v>
                </c:pt>
                <c:pt idx="63">
                  <c:v>42944.515740740739</c:v>
                </c:pt>
                <c:pt idx="64">
                  <c:v>42944.516087962962</c:v>
                </c:pt>
                <c:pt idx="65">
                  <c:v>42944.516435185185</c:v>
                </c:pt>
                <c:pt idx="66">
                  <c:v>42944.516782407409</c:v>
                </c:pt>
                <c:pt idx="67">
                  <c:v>42944.517129629632</c:v>
                </c:pt>
                <c:pt idx="68">
                  <c:v>42944.517476851855</c:v>
                </c:pt>
                <c:pt idx="69">
                  <c:v>42944.517824074072</c:v>
                </c:pt>
                <c:pt idx="70">
                  <c:v>42944.518171296295</c:v>
                </c:pt>
                <c:pt idx="71">
                  <c:v>42944.518518518518</c:v>
                </c:pt>
                <c:pt idx="72">
                  <c:v>42944.518865740742</c:v>
                </c:pt>
                <c:pt idx="73">
                  <c:v>42944.519212962965</c:v>
                </c:pt>
              </c:numCache>
            </c:numRef>
          </c:xVal>
          <c:yVal>
            <c:numRef>
              <c:f>'2C'!$D$55:$D$128</c:f>
              <c:numCache>
                <c:formatCode>General</c:formatCode>
                <c:ptCount val="74"/>
                <c:pt idx="0">
                  <c:v>473</c:v>
                </c:pt>
                <c:pt idx="1">
                  <c:v>484</c:v>
                </c:pt>
                <c:pt idx="2">
                  <c:v>481</c:v>
                </c:pt>
                <c:pt idx="3">
                  <c:v>479</c:v>
                </c:pt>
                <c:pt idx="4">
                  <c:v>492</c:v>
                </c:pt>
                <c:pt idx="5">
                  <c:v>490</c:v>
                </c:pt>
                <c:pt idx="6">
                  <c:v>478</c:v>
                </c:pt>
                <c:pt idx="7">
                  <c:v>471</c:v>
                </c:pt>
                <c:pt idx="8">
                  <c:v>467</c:v>
                </c:pt>
                <c:pt idx="9">
                  <c:v>466</c:v>
                </c:pt>
                <c:pt idx="10">
                  <c:v>460</c:v>
                </c:pt>
                <c:pt idx="11">
                  <c:v>466</c:v>
                </c:pt>
                <c:pt idx="12">
                  <c:v>454</c:v>
                </c:pt>
                <c:pt idx="13">
                  <c:v>458</c:v>
                </c:pt>
                <c:pt idx="14">
                  <c:v>475</c:v>
                </c:pt>
                <c:pt idx="15">
                  <c:v>476</c:v>
                </c:pt>
                <c:pt idx="16">
                  <c:v>484</c:v>
                </c:pt>
                <c:pt idx="17">
                  <c:v>479</c:v>
                </c:pt>
                <c:pt idx="18">
                  <c:v>474</c:v>
                </c:pt>
                <c:pt idx="19">
                  <c:v>467</c:v>
                </c:pt>
                <c:pt idx="20">
                  <c:v>465</c:v>
                </c:pt>
                <c:pt idx="21">
                  <c:v>465</c:v>
                </c:pt>
                <c:pt idx="22">
                  <c:v>468</c:v>
                </c:pt>
                <c:pt idx="23">
                  <c:v>467</c:v>
                </c:pt>
                <c:pt idx="24">
                  <c:v>471</c:v>
                </c:pt>
                <c:pt idx="25">
                  <c:v>470</c:v>
                </c:pt>
                <c:pt idx="26">
                  <c:v>466</c:v>
                </c:pt>
                <c:pt idx="27">
                  <c:v>468</c:v>
                </c:pt>
                <c:pt idx="28">
                  <c:v>469</c:v>
                </c:pt>
                <c:pt idx="29">
                  <c:v>466</c:v>
                </c:pt>
                <c:pt idx="30">
                  <c:v>468</c:v>
                </c:pt>
                <c:pt idx="31">
                  <c:v>453</c:v>
                </c:pt>
                <c:pt idx="32">
                  <c:v>451</c:v>
                </c:pt>
                <c:pt idx="33">
                  <c:v>448</c:v>
                </c:pt>
                <c:pt idx="34">
                  <c:v>449</c:v>
                </c:pt>
                <c:pt idx="35">
                  <c:v>452</c:v>
                </c:pt>
                <c:pt idx="36">
                  <c:v>452</c:v>
                </c:pt>
                <c:pt idx="37">
                  <c:v>453</c:v>
                </c:pt>
                <c:pt idx="38">
                  <c:v>461</c:v>
                </c:pt>
                <c:pt idx="39">
                  <c:v>465</c:v>
                </c:pt>
                <c:pt idx="40">
                  <c:v>462</c:v>
                </c:pt>
                <c:pt idx="41">
                  <c:v>454</c:v>
                </c:pt>
                <c:pt idx="42">
                  <c:v>453</c:v>
                </c:pt>
                <c:pt idx="43">
                  <c:v>454</c:v>
                </c:pt>
                <c:pt idx="44">
                  <c:v>450</c:v>
                </c:pt>
                <c:pt idx="45">
                  <c:v>452</c:v>
                </c:pt>
                <c:pt idx="46">
                  <c:v>453</c:v>
                </c:pt>
                <c:pt idx="47">
                  <c:v>451</c:v>
                </c:pt>
                <c:pt idx="48">
                  <c:v>448</c:v>
                </c:pt>
                <c:pt idx="49">
                  <c:v>444</c:v>
                </c:pt>
                <c:pt idx="50">
                  <c:v>442</c:v>
                </c:pt>
                <c:pt idx="51">
                  <c:v>441</c:v>
                </c:pt>
                <c:pt idx="52">
                  <c:v>436</c:v>
                </c:pt>
                <c:pt idx="53">
                  <c:v>451</c:v>
                </c:pt>
                <c:pt idx="54">
                  <c:v>461</c:v>
                </c:pt>
                <c:pt idx="55">
                  <c:v>453</c:v>
                </c:pt>
                <c:pt idx="56">
                  <c:v>453</c:v>
                </c:pt>
                <c:pt idx="57">
                  <c:v>454</c:v>
                </c:pt>
                <c:pt idx="58">
                  <c:v>449</c:v>
                </c:pt>
                <c:pt idx="59">
                  <c:v>453</c:v>
                </c:pt>
                <c:pt idx="60">
                  <c:v>454</c:v>
                </c:pt>
                <c:pt idx="61">
                  <c:v>453</c:v>
                </c:pt>
                <c:pt idx="62">
                  <c:v>454</c:v>
                </c:pt>
                <c:pt idx="63">
                  <c:v>454</c:v>
                </c:pt>
                <c:pt idx="64">
                  <c:v>452</c:v>
                </c:pt>
                <c:pt idx="65">
                  <c:v>451</c:v>
                </c:pt>
                <c:pt idx="66">
                  <c:v>449</c:v>
                </c:pt>
                <c:pt idx="67">
                  <c:v>449</c:v>
                </c:pt>
                <c:pt idx="68">
                  <c:v>450</c:v>
                </c:pt>
                <c:pt idx="69">
                  <c:v>448</c:v>
                </c:pt>
                <c:pt idx="70">
                  <c:v>447</c:v>
                </c:pt>
                <c:pt idx="71">
                  <c:v>453</c:v>
                </c:pt>
                <c:pt idx="72">
                  <c:v>452</c:v>
                </c:pt>
                <c:pt idx="73">
                  <c:v>447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89360"/>
        <c:axId val="466688184"/>
      </c:scatterChart>
      <c:valAx>
        <c:axId val="466687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92104"/>
        <c:crosses val="autoZero"/>
        <c:crossBetween val="midCat"/>
      </c:valAx>
      <c:valAx>
        <c:axId val="46669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87400"/>
        <c:crosses val="autoZero"/>
        <c:crossBetween val="midCat"/>
      </c:valAx>
      <c:valAx>
        <c:axId val="4666881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89360"/>
        <c:crosses val="max"/>
        <c:crossBetween val="midCat"/>
      </c:valAx>
      <c:valAx>
        <c:axId val="466689360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6688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'2D'!$H$4:$H$15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'2D'!$I$4:$I$15</c:f>
              <c:numCache>
                <c:formatCode>General</c:formatCode>
                <c:ptCount val="12"/>
                <c:pt idx="0">
                  <c:v>536</c:v>
                </c:pt>
                <c:pt idx="1">
                  <c:v>523</c:v>
                </c:pt>
                <c:pt idx="2">
                  <c:v>530</c:v>
                </c:pt>
                <c:pt idx="3">
                  <c:v>532</c:v>
                </c:pt>
                <c:pt idx="4">
                  <c:v>530</c:v>
                </c:pt>
                <c:pt idx="5">
                  <c:v>531</c:v>
                </c:pt>
                <c:pt idx="6">
                  <c:v>530</c:v>
                </c:pt>
                <c:pt idx="7">
                  <c:v>528</c:v>
                </c:pt>
                <c:pt idx="8">
                  <c:v>528</c:v>
                </c:pt>
                <c:pt idx="9">
                  <c:v>519</c:v>
                </c:pt>
                <c:pt idx="10">
                  <c:v>516</c:v>
                </c:pt>
                <c:pt idx="11">
                  <c:v>513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91712"/>
        <c:axId val="466690144"/>
      </c:scatterChart>
      <c:valAx>
        <c:axId val="46669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90144"/>
        <c:crosses val="autoZero"/>
        <c:crossBetween val="midCat"/>
      </c:valAx>
      <c:valAx>
        <c:axId val="4666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9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'2D'!$H$19:$H$29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'2D'!$I$19:$I$29</c:f>
              <c:numCache>
                <c:formatCode>General</c:formatCode>
                <c:ptCount val="11"/>
                <c:pt idx="0">
                  <c:v>492</c:v>
                </c:pt>
                <c:pt idx="1">
                  <c:v>495</c:v>
                </c:pt>
                <c:pt idx="2">
                  <c:v>493</c:v>
                </c:pt>
                <c:pt idx="3">
                  <c:v>494</c:v>
                </c:pt>
                <c:pt idx="4">
                  <c:v>491</c:v>
                </c:pt>
                <c:pt idx="5">
                  <c:v>489</c:v>
                </c:pt>
                <c:pt idx="6">
                  <c:v>487</c:v>
                </c:pt>
                <c:pt idx="7">
                  <c:v>484</c:v>
                </c:pt>
                <c:pt idx="8">
                  <c:v>481</c:v>
                </c:pt>
                <c:pt idx="9">
                  <c:v>479</c:v>
                </c:pt>
                <c:pt idx="10">
                  <c:v>476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87792"/>
        <c:axId val="466692496"/>
      </c:scatterChart>
      <c:valAx>
        <c:axId val="466687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92496"/>
        <c:crosses val="autoZero"/>
        <c:crossBetween val="midCat"/>
      </c:valAx>
      <c:valAx>
        <c:axId val="46669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8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'2D'!$H$34:$H$45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'2D'!$I$34:$I$45</c:f>
              <c:numCache>
                <c:formatCode>General</c:formatCode>
                <c:ptCount val="12"/>
                <c:pt idx="0">
                  <c:v>491</c:v>
                </c:pt>
                <c:pt idx="1">
                  <c:v>494</c:v>
                </c:pt>
                <c:pt idx="2">
                  <c:v>496</c:v>
                </c:pt>
                <c:pt idx="3">
                  <c:v>496</c:v>
                </c:pt>
                <c:pt idx="4">
                  <c:v>497</c:v>
                </c:pt>
                <c:pt idx="5">
                  <c:v>497</c:v>
                </c:pt>
                <c:pt idx="6">
                  <c:v>496</c:v>
                </c:pt>
                <c:pt idx="7">
                  <c:v>495</c:v>
                </c:pt>
                <c:pt idx="8">
                  <c:v>496</c:v>
                </c:pt>
                <c:pt idx="9">
                  <c:v>490</c:v>
                </c:pt>
                <c:pt idx="10">
                  <c:v>490</c:v>
                </c:pt>
                <c:pt idx="11">
                  <c:v>487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91320"/>
        <c:axId val="466685832"/>
      </c:scatterChart>
      <c:valAx>
        <c:axId val="466691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85832"/>
        <c:crosses val="autoZero"/>
        <c:crossBetween val="midCat"/>
      </c:valAx>
      <c:valAx>
        <c:axId val="46668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91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'2D'!$E$54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'2D'!$A$55:$A$138</c:f>
              <c:numCache>
                <c:formatCode>m/d/yyyy\ h:mm</c:formatCode>
                <c:ptCount val="84"/>
                <c:pt idx="0">
                  <c:v>42944.491805555554</c:v>
                </c:pt>
                <c:pt idx="1">
                  <c:v>42944.492152777777</c:v>
                </c:pt>
                <c:pt idx="2">
                  <c:v>42944.4925</c:v>
                </c:pt>
                <c:pt idx="3">
                  <c:v>42944.492847222224</c:v>
                </c:pt>
                <c:pt idx="4">
                  <c:v>42944.493194444447</c:v>
                </c:pt>
                <c:pt idx="5">
                  <c:v>42944.493541666663</c:v>
                </c:pt>
                <c:pt idx="6">
                  <c:v>42944.493888888886</c:v>
                </c:pt>
                <c:pt idx="7">
                  <c:v>42944.49423611111</c:v>
                </c:pt>
                <c:pt idx="8">
                  <c:v>42944.494583333333</c:v>
                </c:pt>
                <c:pt idx="9">
                  <c:v>42944.494930555556</c:v>
                </c:pt>
                <c:pt idx="10">
                  <c:v>42944.49527777778</c:v>
                </c:pt>
                <c:pt idx="11">
                  <c:v>42944.495625000003</c:v>
                </c:pt>
                <c:pt idx="12">
                  <c:v>42944.495972222219</c:v>
                </c:pt>
                <c:pt idx="13">
                  <c:v>42944.496319444443</c:v>
                </c:pt>
                <c:pt idx="14">
                  <c:v>42944.496666666666</c:v>
                </c:pt>
                <c:pt idx="15">
                  <c:v>42944.497013888889</c:v>
                </c:pt>
                <c:pt idx="16">
                  <c:v>42944.497361111113</c:v>
                </c:pt>
                <c:pt idx="17">
                  <c:v>42944.497708333336</c:v>
                </c:pt>
                <c:pt idx="18">
                  <c:v>42944.498055555552</c:v>
                </c:pt>
                <c:pt idx="19">
                  <c:v>42944.498402777775</c:v>
                </c:pt>
                <c:pt idx="20">
                  <c:v>42944.498749999999</c:v>
                </c:pt>
                <c:pt idx="21">
                  <c:v>42944.499097222222</c:v>
                </c:pt>
                <c:pt idx="22">
                  <c:v>42944.499444444446</c:v>
                </c:pt>
                <c:pt idx="23">
                  <c:v>42944.499791666669</c:v>
                </c:pt>
                <c:pt idx="24">
                  <c:v>42944.500138888892</c:v>
                </c:pt>
                <c:pt idx="25">
                  <c:v>42944.500486111108</c:v>
                </c:pt>
                <c:pt idx="26">
                  <c:v>42944.500833333332</c:v>
                </c:pt>
                <c:pt idx="27">
                  <c:v>42944.501180555555</c:v>
                </c:pt>
                <c:pt idx="28">
                  <c:v>42944.501527777778</c:v>
                </c:pt>
                <c:pt idx="29">
                  <c:v>42944.501875000002</c:v>
                </c:pt>
                <c:pt idx="30">
                  <c:v>42944.502222222225</c:v>
                </c:pt>
                <c:pt idx="31">
                  <c:v>42944.502569444441</c:v>
                </c:pt>
                <c:pt idx="32">
                  <c:v>42944.502916666665</c:v>
                </c:pt>
                <c:pt idx="33">
                  <c:v>42944.503263888888</c:v>
                </c:pt>
                <c:pt idx="34">
                  <c:v>42944.503611111111</c:v>
                </c:pt>
                <c:pt idx="35">
                  <c:v>42944.503958333335</c:v>
                </c:pt>
                <c:pt idx="36">
                  <c:v>42944.504305555558</c:v>
                </c:pt>
                <c:pt idx="37">
                  <c:v>42944.504652777781</c:v>
                </c:pt>
                <c:pt idx="38">
                  <c:v>42944.504999999997</c:v>
                </c:pt>
                <c:pt idx="39">
                  <c:v>42944.505347222221</c:v>
                </c:pt>
                <c:pt idx="40">
                  <c:v>42944.505694444444</c:v>
                </c:pt>
                <c:pt idx="41">
                  <c:v>42944.506041666667</c:v>
                </c:pt>
                <c:pt idx="42">
                  <c:v>42944.506388888891</c:v>
                </c:pt>
                <c:pt idx="43">
                  <c:v>42944.506736111114</c:v>
                </c:pt>
                <c:pt idx="44">
                  <c:v>42944.50708333333</c:v>
                </c:pt>
                <c:pt idx="45">
                  <c:v>42944.507430555554</c:v>
                </c:pt>
                <c:pt idx="46">
                  <c:v>42944.507777777777</c:v>
                </c:pt>
                <c:pt idx="47">
                  <c:v>42944.508125</c:v>
                </c:pt>
                <c:pt idx="48">
                  <c:v>42944.508472222224</c:v>
                </c:pt>
                <c:pt idx="49">
                  <c:v>42944.508819444447</c:v>
                </c:pt>
                <c:pt idx="50">
                  <c:v>42944.509166666663</c:v>
                </c:pt>
                <c:pt idx="51">
                  <c:v>42944.509513888886</c:v>
                </c:pt>
                <c:pt idx="52">
                  <c:v>42944.50986111111</c:v>
                </c:pt>
                <c:pt idx="53">
                  <c:v>42944.510208333333</c:v>
                </c:pt>
                <c:pt idx="54">
                  <c:v>42944.510555555556</c:v>
                </c:pt>
                <c:pt idx="55">
                  <c:v>42944.51090277778</c:v>
                </c:pt>
                <c:pt idx="56">
                  <c:v>42944.511250000003</c:v>
                </c:pt>
                <c:pt idx="57">
                  <c:v>42944.511597222219</c:v>
                </c:pt>
                <c:pt idx="58">
                  <c:v>42944.511944444443</c:v>
                </c:pt>
                <c:pt idx="59">
                  <c:v>42944.512291666666</c:v>
                </c:pt>
                <c:pt idx="60">
                  <c:v>42944.512638888889</c:v>
                </c:pt>
                <c:pt idx="61">
                  <c:v>42944.512986111113</c:v>
                </c:pt>
                <c:pt idx="62">
                  <c:v>42944.513333333336</c:v>
                </c:pt>
                <c:pt idx="63">
                  <c:v>42944.513680555552</c:v>
                </c:pt>
                <c:pt idx="64">
                  <c:v>42944.514016203706</c:v>
                </c:pt>
                <c:pt idx="65">
                  <c:v>42944.514363425929</c:v>
                </c:pt>
                <c:pt idx="66">
                  <c:v>42944.514710648145</c:v>
                </c:pt>
                <c:pt idx="67">
                  <c:v>42944.515057870369</c:v>
                </c:pt>
                <c:pt idx="68">
                  <c:v>42944.515405092592</c:v>
                </c:pt>
                <c:pt idx="69">
                  <c:v>42944.515752314815</c:v>
                </c:pt>
                <c:pt idx="70">
                  <c:v>42944.516099537039</c:v>
                </c:pt>
                <c:pt idx="71">
                  <c:v>42944.516446759262</c:v>
                </c:pt>
                <c:pt idx="72">
                  <c:v>42944.516793981478</c:v>
                </c:pt>
                <c:pt idx="73">
                  <c:v>42944.517141203702</c:v>
                </c:pt>
                <c:pt idx="74">
                  <c:v>42944.517488425925</c:v>
                </c:pt>
                <c:pt idx="75">
                  <c:v>42944.517835648148</c:v>
                </c:pt>
                <c:pt idx="76">
                  <c:v>42944.518182870372</c:v>
                </c:pt>
                <c:pt idx="77">
                  <c:v>42944.518530092595</c:v>
                </c:pt>
                <c:pt idx="78">
                  <c:v>42944.518877314818</c:v>
                </c:pt>
                <c:pt idx="79">
                  <c:v>42944.519236111111</c:v>
                </c:pt>
                <c:pt idx="80">
                  <c:v>42944.519583333335</c:v>
                </c:pt>
                <c:pt idx="81">
                  <c:v>42944.519930555558</c:v>
                </c:pt>
                <c:pt idx="82">
                  <c:v>42944.520277777781</c:v>
                </c:pt>
                <c:pt idx="83">
                  <c:v>42944.520624999997</c:v>
                </c:pt>
              </c:numCache>
            </c:numRef>
          </c:xVal>
          <c:yVal>
            <c:numRef>
              <c:f>'2D'!$E$55:$E$138</c:f>
              <c:numCache>
                <c:formatCode>General</c:formatCode>
                <c:ptCount val="84"/>
                <c:pt idx="0">
                  <c:v>35.159999999999997</c:v>
                </c:pt>
                <c:pt idx="1">
                  <c:v>36.03</c:v>
                </c:pt>
                <c:pt idx="2">
                  <c:v>36.82</c:v>
                </c:pt>
                <c:pt idx="3">
                  <c:v>38.03</c:v>
                </c:pt>
                <c:pt idx="4">
                  <c:v>38.96</c:v>
                </c:pt>
                <c:pt idx="5">
                  <c:v>40</c:v>
                </c:pt>
                <c:pt idx="6">
                  <c:v>40.67</c:v>
                </c:pt>
                <c:pt idx="7">
                  <c:v>41.48</c:v>
                </c:pt>
                <c:pt idx="8">
                  <c:v>41.86</c:v>
                </c:pt>
                <c:pt idx="9">
                  <c:v>42.2</c:v>
                </c:pt>
                <c:pt idx="10">
                  <c:v>41.93</c:v>
                </c:pt>
                <c:pt idx="11">
                  <c:v>42.1</c:v>
                </c:pt>
                <c:pt idx="12">
                  <c:v>43.33</c:v>
                </c:pt>
                <c:pt idx="13">
                  <c:v>44.05</c:v>
                </c:pt>
                <c:pt idx="14">
                  <c:v>44.64</c:v>
                </c:pt>
                <c:pt idx="15">
                  <c:v>45.26</c:v>
                </c:pt>
                <c:pt idx="16">
                  <c:v>46.02</c:v>
                </c:pt>
                <c:pt idx="17">
                  <c:v>46.71</c:v>
                </c:pt>
                <c:pt idx="18">
                  <c:v>47.69</c:v>
                </c:pt>
                <c:pt idx="19">
                  <c:v>48.36</c:v>
                </c:pt>
                <c:pt idx="20">
                  <c:v>48.4</c:v>
                </c:pt>
                <c:pt idx="21">
                  <c:v>48.22</c:v>
                </c:pt>
                <c:pt idx="22">
                  <c:v>47.46</c:v>
                </c:pt>
                <c:pt idx="23">
                  <c:v>46.51</c:v>
                </c:pt>
                <c:pt idx="24">
                  <c:v>45.53</c:v>
                </c:pt>
                <c:pt idx="25">
                  <c:v>44.54</c:v>
                </c:pt>
                <c:pt idx="26">
                  <c:v>43.65</c:v>
                </c:pt>
                <c:pt idx="27">
                  <c:v>42.74</c:v>
                </c:pt>
                <c:pt idx="28">
                  <c:v>41.82</c:v>
                </c:pt>
                <c:pt idx="29">
                  <c:v>41.06</c:v>
                </c:pt>
                <c:pt idx="30">
                  <c:v>40.369999999999997</c:v>
                </c:pt>
                <c:pt idx="31">
                  <c:v>39.81</c:v>
                </c:pt>
                <c:pt idx="32">
                  <c:v>39.26</c:v>
                </c:pt>
                <c:pt idx="33">
                  <c:v>38.770000000000003</c:v>
                </c:pt>
                <c:pt idx="34">
                  <c:v>38.340000000000003</c:v>
                </c:pt>
                <c:pt idx="35">
                  <c:v>37.93</c:v>
                </c:pt>
                <c:pt idx="36">
                  <c:v>37.56</c:v>
                </c:pt>
                <c:pt idx="37">
                  <c:v>37.22</c:v>
                </c:pt>
                <c:pt idx="38">
                  <c:v>36.89</c:v>
                </c:pt>
                <c:pt idx="39">
                  <c:v>36.619999999999997</c:v>
                </c:pt>
                <c:pt idx="40">
                  <c:v>36.29</c:v>
                </c:pt>
                <c:pt idx="41">
                  <c:v>35.83</c:v>
                </c:pt>
                <c:pt idx="42">
                  <c:v>35.380000000000003</c:v>
                </c:pt>
                <c:pt idx="43">
                  <c:v>34.9</c:v>
                </c:pt>
                <c:pt idx="44">
                  <c:v>34.4</c:v>
                </c:pt>
                <c:pt idx="45">
                  <c:v>33.869999999999997</c:v>
                </c:pt>
                <c:pt idx="46">
                  <c:v>33.29</c:v>
                </c:pt>
                <c:pt idx="47">
                  <c:v>32.85</c:v>
                </c:pt>
                <c:pt idx="48">
                  <c:v>32.5</c:v>
                </c:pt>
                <c:pt idx="49">
                  <c:v>32.200000000000003</c:v>
                </c:pt>
                <c:pt idx="50">
                  <c:v>31.95</c:v>
                </c:pt>
                <c:pt idx="51">
                  <c:v>31.75</c:v>
                </c:pt>
                <c:pt idx="52">
                  <c:v>31.53</c:v>
                </c:pt>
                <c:pt idx="53">
                  <c:v>31.3</c:v>
                </c:pt>
                <c:pt idx="54">
                  <c:v>31.12</c:v>
                </c:pt>
                <c:pt idx="55">
                  <c:v>30.93</c:v>
                </c:pt>
                <c:pt idx="56">
                  <c:v>30.79</c:v>
                </c:pt>
                <c:pt idx="57">
                  <c:v>30.65</c:v>
                </c:pt>
                <c:pt idx="58">
                  <c:v>30.48</c:v>
                </c:pt>
                <c:pt idx="59">
                  <c:v>30.4</c:v>
                </c:pt>
                <c:pt idx="60">
                  <c:v>30.14</c:v>
                </c:pt>
                <c:pt idx="61">
                  <c:v>29.88</c:v>
                </c:pt>
                <c:pt idx="62">
                  <c:v>29.5</c:v>
                </c:pt>
                <c:pt idx="63">
                  <c:v>29.24</c:v>
                </c:pt>
                <c:pt idx="64">
                  <c:v>28.94</c:v>
                </c:pt>
                <c:pt idx="65">
                  <c:v>28.65</c:v>
                </c:pt>
                <c:pt idx="66">
                  <c:v>28.29</c:v>
                </c:pt>
                <c:pt idx="67">
                  <c:v>28.08</c:v>
                </c:pt>
                <c:pt idx="68">
                  <c:v>27.99</c:v>
                </c:pt>
                <c:pt idx="69">
                  <c:v>27.94</c:v>
                </c:pt>
                <c:pt idx="70">
                  <c:v>27.95</c:v>
                </c:pt>
                <c:pt idx="71">
                  <c:v>28.04</c:v>
                </c:pt>
                <c:pt idx="72">
                  <c:v>28.14</c:v>
                </c:pt>
                <c:pt idx="73">
                  <c:v>28.26</c:v>
                </c:pt>
                <c:pt idx="74">
                  <c:v>28.38</c:v>
                </c:pt>
                <c:pt idx="75">
                  <c:v>28.49</c:v>
                </c:pt>
                <c:pt idx="76">
                  <c:v>28.61</c:v>
                </c:pt>
                <c:pt idx="77">
                  <c:v>28.78</c:v>
                </c:pt>
                <c:pt idx="78">
                  <c:v>29.31</c:v>
                </c:pt>
                <c:pt idx="79">
                  <c:v>31.25</c:v>
                </c:pt>
                <c:pt idx="80">
                  <c:v>32.85</c:v>
                </c:pt>
                <c:pt idx="81">
                  <c:v>34.340000000000003</c:v>
                </c:pt>
                <c:pt idx="82">
                  <c:v>35.58</c:v>
                </c:pt>
                <c:pt idx="83">
                  <c:v>36.99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'2D'!$F$54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'2D'!$A$55:$A$138</c:f>
              <c:numCache>
                <c:formatCode>m/d/yyyy\ h:mm</c:formatCode>
                <c:ptCount val="84"/>
                <c:pt idx="0">
                  <c:v>42944.491805555554</c:v>
                </c:pt>
                <c:pt idx="1">
                  <c:v>42944.492152777777</c:v>
                </c:pt>
                <c:pt idx="2">
                  <c:v>42944.4925</c:v>
                </c:pt>
                <c:pt idx="3">
                  <c:v>42944.492847222224</c:v>
                </c:pt>
                <c:pt idx="4">
                  <c:v>42944.493194444447</c:v>
                </c:pt>
                <c:pt idx="5">
                  <c:v>42944.493541666663</c:v>
                </c:pt>
                <c:pt idx="6">
                  <c:v>42944.493888888886</c:v>
                </c:pt>
                <c:pt idx="7">
                  <c:v>42944.49423611111</c:v>
                </c:pt>
                <c:pt idx="8">
                  <c:v>42944.494583333333</c:v>
                </c:pt>
                <c:pt idx="9">
                  <c:v>42944.494930555556</c:v>
                </c:pt>
                <c:pt idx="10">
                  <c:v>42944.49527777778</c:v>
                </c:pt>
                <c:pt idx="11">
                  <c:v>42944.495625000003</c:v>
                </c:pt>
                <c:pt idx="12">
                  <c:v>42944.495972222219</c:v>
                </c:pt>
                <c:pt idx="13">
                  <c:v>42944.496319444443</c:v>
                </c:pt>
                <c:pt idx="14">
                  <c:v>42944.496666666666</c:v>
                </c:pt>
                <c:pt idx="15">
                  <c:v>42944.497013888889</c:v>
                </c:pt>
                <c:pt idx="16">
                  <c:v>42944.497361111113</c:v>
                </c:pt>
                <c:pt idx="17">
                  <c:v>42944.497708333336</c:v>
                </c:pt>
                <c:pt idx="18">
                  <c:v>42944.498055555552</c:v>
                </c:pt>
                <c:pt idx="19">
                  <c:v>42944.498402777775</c:v>
                </c:pt>
                <c:pt idx="20">
                  <c:v>42944.498749999999</c:v>
                </c:pt>
                <c:pt idx="21">
                  <c:v>42944.499097222222</c:v>
                </c:pt>
                <c:pt idx="22">
                  <c:v>42944.499444444446</c:v>
                </c:pt>
                <c:pt idx="23">
                  <c:v>42944.499791666669</c:v>
                </c:pt>
                <c:pt idx="24">
                  <c:v>42944.500138888892</c:v>
                </c:pt>
                <c:pt idx="25">
                  <c:v>42944.500486111108</c:v>
                </c:pt>
                <c:pt idx="26">
                  <c:v>42944.500833333332</c:v>
                </c:pt>
                <c:pt idx="27">
                  <c:v>42944.501180555555</c:v>
                </c:pt>
                <c:pt idx="28">
                  <c:v>42944.501527777778</c:v>
                </c:pt>
                <c:pt idx="29">
                  <c:v>42944.501875000002</c:v>
                </c:pt>
                <c:pt idx="30">
                  <c:v>42944.502222222225</c:v>
                </c:pt>
                <c:pt idx="31">
                  <c:v>42944.502569444441</c:v>
                </c:pt>
                <c:pt idx="32">
                  <c:v>42944.502916666665</c:v>
                </c:pt>
                <c:pt idx="33">
                  <c:v>42944.503263888888</c:v>
                </c:pt>
                <c:pt idx="34">
                  <c:v>42944.503611111111</c:v>
                </c:pt>
                <c:pt idx="35">
                  <c:v>42944.503958333335</c:v>
                </c:pt>
                <c:pt idx="36">
                  <c:v>42944.504305555558</c:v>
                </c:pt>
                <c:pt idx="37">
                  <c:v>42944.504652777781</c:v>
                </c:pt>
                <c:pt idx="38">
                  <c:v>42944.504999999997</c:v>
                </c:pt>
                <c:pt idx="39">
                  <c:v>42944.505347222221</c:v>
                </c:pt>
                <c:pt idx="40">
                  <c:v>42944.505694444444</c:v>
                </c:pt>
                <c:pt idx="41">
                  <c:v>42944.506041666667</c:v>
                </c:pt>
                <c:pt idx="42">
                  <c:v>42944.506388888891</c:v>
                </c:pt>
                <c:pt idx="43">
                  <c:v>42944.506736111114</c:v>
                </c:pt>
                <c:pt idx="44">
                  <c:v>42944.50708333333</c:v>
                </c:pt>
                <c:pt idx="45">
                  <c:v>42944.507430555554</c:v>
                </c:pt>
                <c:pt idx="46">
                  <c:v>42944.507777777777</c:v>
                </c:pt>
                <c:pt idx="47">
                  <c:v>42944.508125</c:v>
                </c:pt>
                <c:pt idx="48">
                  <c:v>42944.508472222224</c:v>
                </c:pt>
                <c:pt idx="49">
                  <c:v>42944.508819444447</c:v>
                </c:pt>
                <c:pt idx="50">
                  <c:v>42944.509166666663</c:v>
                </c:pt>
                <c:pt idx="51">
                  <c:v>42944.509513888886</c:v>
                </c:pt>
                <c:pt idx="52">
                  <c:v>42944.50986111111</c:v>
                </c:pt>
                <c:pt idx="53">
                  <c:v>42944.510208333333</c:v>
                </c:pt>
                <c:pt idx="54">
                  <c:v>42944.510555555556</c:v>
                </c:pt>
                <c:pt idx="55">
                  <c:v>42944.51090277778</c:v>
                </c:pt>
                <c:pt idx="56">
                  <c:v>42944.511250000003</c:v>
                </c:pt>
                <c:pt idx="57">
                  <c:v>42944.511597222219</c:v>
                </c:pt>
                <c:pt idx="58">
                  <c:v>42944.511944444443</c:v>
                </c:pt>
                <c:pt idx="59">
                  <c:v>42944.512291666666</c:v>
                </c:pt>
                <c:pt idx="60">
                  <c:v>42944.512638888889</c:v>
                </c:pt>
                <c:pt idx="61">
                  <c:v>42944.512986111113</c:v>
                </c:pt>
                <c:pt idx="62">
                  <c:v>42944.513333333336</c:v>
                </c:pt>
                <c:pt idx="63">
                  <c:v>42944.513680555552</c:v>
                </c:pt>
                <c:pt idx="64">
                  <c:v>42944.514016203706</c:v>
                </c:pt>
                <c:pt idx="65">
                  <c:v>42944.514363425929</c:v>
                </c:pt>
                <c:pt idx="66">
                  <c:v>42944.514710648145</c:v>
                </c:pt>
                <c:pt idx="67">
                  <c:v>42944.515057870369</c:v>
                </c:pt>
                <c:pt idx="68">
                  <c:v>42944.515405092592</c:v>
                </c:pt>
                <c:pt idx="69">
                  <c:v>42944.515752314815</c:v>
                </c:pt>
                <c:pt idx="70">
                  <c:v>42944.516099537039</c:v>
                </c:pt>
                <c:pt idx="71">
                  <c:v>42944.516446759262</c:v>
                </c:pt>
                <c:pt idx="72">
                  <c:v>42944.516793981478</c:v>
                </c:pt>
                <c:pt idx="73">
                  <c:v>42944.517141203702</c:v>
                </c:pt>
                <c:pt idx="74">
                  <c:v>42944.517488425925</c:v>
                </c:pt>
                <c:pt idx="75">
                  <c:v>42944.517835648148</c:v>
                </c:pt>
                <c:pt idx="76">
                  <c:v>42944.518182870372</c:v>
                </c:pt>
                <c:pt idx="77">
                  <c:v>42944.518530092595</c:v>
                </c:pt>
                <c:pt idx="78">
                  <c:v>42944.518877314818</c:v>
                </c:pt>
                <c:pt idx="79">
                  <c:v>42944.519236111111</c:v>
                </c:pt>
                <c:pt idx="80">
                  <c:v>42944.519583333335</c:v>
                </c:pt>
                <c:pt idx="81">
                  <c:v>42944.519930555558</c:v>
                </c:pt>
                <c:pt idx="82">
                  <c:v>42944.520277777781</c:v>
                </c:pt>
                <c:pt idx="83">
                  <c:v>42944.520624999997</c:v>
                </c:pt>
              </c:numCache>
            </c:numRef>
          </c:xVal>
          <c:yVal>
            <c:numRef>
              <c:f>'2D'!$F$55:$F$138</c:f>
              <c:numCache>
                <c:formatCode>General</c:formatCode>
                <c:ptCount val="84"/>
                <c:pt idx="0">
                  <c:v>54.35</c:v>
                </c:pt>
                <c:pt idx="1">
                  <c:v>52.15</c:v>
                </c:pt>
                <c:pt idx="2">
                  <c:v>49.97</c:v>
                </c:pt>
                <c:pt idx="3">
                  <c:v>47.2</c:v>
                </c:pt>
                <c:pt idx="4">
                  <c:v>45.08</c:v>
                </c:pt>
                <c:pt idx="5">
                  <c:v>42.79</c:v>
                </c:pt>
                <c:pt idx="6">
                  <c:v>40.98</c:v>
                </c:pt>
                <c:pt idx="7">
                  <c:v>39.93</c:v>
                </c:pt>
                <c:pt idx="8">
                  <c:v>39.33</c:v>
                </c:pt>
                <c:pt idx="9">
                  <c:v>39.270000000000003</c:v>
                </c:pt>
                <c:pt idx="10">
                  <c:v>37.619999999999997</c:v>
                </c:pt>
                <c:pt idx="11">
                  <c:v>37.020000000000003</c:v>
                </c:pt>
                <c:pt idx="12">
                  <c:v>33.31</c:v>
                </c:pt>
                <c:pt idx="13">
                  <c:v>31.55</c:v>
                </c:pt>
                <c:pt idx="14">
                  <c:v>30.2</c:v>
                </c:pt>
                <c:pt idx="15">
                  <c:v>29.28</c:v>
                </c:pt>
                <c:pt idx="16">
                  <c:v>28.67</c:v>
                </c:pt>
                <c:pt idx="17">
                  <c:v>27.96</c:v>
                </c:pt>
                <c:pt idx="18">
                  <c:v>26.78</c:v>
                </c:pt>
                <c:pt idx="19">
                  <c:v>26.2</c:v>
                </c:pt>
                <c:pt idx="20">
                  <c:v>25.83</c:v>
                </c:pt>
                <c:pt idx="21">
                  <c:v>25.76</c:v>
                </c:pt>
                <c:pt idx="22">
                  <c:v>25.32</c:v>
                </c:pt>
                <c:pt idx="23">
                  <c:v>24.49</c:v>
                </c:pt>
                <c:pt idx="24">
                  <c:v>24.7</c:v>
                </c:pt>
                <c:pt idx="25">
                  <c:v>25.01</c:v>
                </c:pt>
                <c:pt idx="26">
                  <c:v>26.07</c:v>
                </c:pt>
                <c:pt idx="27">
                  <c:v>26.81</c:v>
                </c:pt>
                <c:pt idx="28">
                  <c:v>28.44</c:v>
                </c:pt>
                <c:pt idx="29">
                  <c:v>30.27</c:v>
                </c:pt>
                <c:pt idx="30">
                  <c:v>32.03</c:v>
                </c:pt>
                <c:pt idx="31">
                  <c:v>33.72</c:v>
                </c:pt>
                <c:pt idx="32">
                  <c:v>35.270000000000003</c:v>
                </c:pt>
                <c:pt idx="33">
                  <c:v>36.83</c:v>
                </c:pt>
                <c:pt idx="34">
                  <c:v>38.21</c:v>
                </c:pt>
                <c:pt idx="35">
                  <c:v>39.6</c:v>
                </c:pt>
                <c:pt idx="36">
                  <c:v>40.92</c:v>
                </c:pt>
                <c:pt idx="37">
                  <c:v>42.17</c:v>
                </c:pt>
                <c:pt idx="38">
                  <c:v>43.37</c:v>
                </c:pt>
                <c:pt idx="39">
                  <c:v>44.34</c:v>
                </c:pt>
                <c:pt idx="40">
                  <c:v>36.53</c:v>
                </c:pt>
                <c:pt idx="41">
                  <c:v>34.28</c:v>
                </c:pt>
                <c:pt idx="42">
                  <c:v>34.19</c:v>
                </c:pt>
                <c:pt idx="43">
                  <c:v>34.979999999999997</c:v>
                </c:pt>
                <c:pt idx="44">
                  <c:v>35.51</c:v>
                </c:pt>
                <c:pt idx="45">
                  <c:v>36.43</c:v>
                </c:pt>
                <c:pt idx="46">
                  <c:v>36.89</c:v>
                </c:pt>
                <c:pt idx="47">
                  <c:v>38.44</c:v>
                </c:pt>
                <c:pt idx="48">
                  <c:v>39.86</c:v>
                </c:pt>
                <c:pt idx="49">
                  <c:v>41.45</c:v>
                </c:pt>
                <c:pt idx="50">
                  <c:v>43.05</c:v>
                </c:pt>
                <c:pt idx="51">
                  <c:v>44.56</c:v>
                </c:pt>
                <c:pt idx="52">
                  <c:v>46.08</c:v>
                </c:pt>
                <c:pt idx="53">
                  <c:v>47.56</c:v>
                </c:pt>
                <c:pt idx="54">
                  <c:v>49.3</c:v>
                </c:pt>
                <c:pt idx="55">
                  <c:v>52.41</c:v>
                </c:pt>
                <c:pt idx="56">
                  <c:v>55.1</c:v>
                </c:pt>
                <c:pt idx="57">
                  <c:v>57.46</c:v>
                </c:pt>
                <c:pt idx="58">
                  <c:v>59.66</c:v>
                </c:pt>
                <c:pt idx="59">
                  <c:v>62.04</c:v>
                </c:pt>
                <c:pt idx="60">
                  <c:v>63.3</c:v>
                </c:pt>
                <c:pt idx="61">
                  <c:v>62.01</c:v>
                </c:pt>
                <c:pt idx="62">
                  <c:v>59.72</c:v>
                </c:pt>
                <c:pt idx="63">
                  <c:v>61.09</c:v>
                </c:pt>
                <c:pt idx="64">
                  <c:v>61.03</c:v>
                </c:pt>
                <c:pt idx="65">
                  <c:v>60.48</c:v>
                </c:pt>
                <c:pt idx="66">
                  <c:v>60.42</c:v>
                </c:pt>
                <c:pt idx="67">
                  <c:v>62.38</c:v>
                </c:pt>
                <c:pt idx="68">
                  <c:v>63.78</c:v>
                </c:pt>
                <c:pt idx="69">
                  <c:v>64.95</c:v>
                </c:pt>
                <c:pt idx="70">
                  <c:v>65.900000000000006</c:v>
                </c:pt>
                <c:pt idx="71">
                  <c:v>66.680000000000007</c:v>
                </c:pt>
                <c:pt idx="72">
                  <c:v>67.400000000000006</c:v>
                </c:pt>
                <c:pt idx="73">
                  <c:v>68.02</c:v>
                </c:pt>
                <c:pt idx="74">
                  <c:v>68.62</c:v>
                </c:pt>
                <c:pt idx="75">
                  <c:v>69.12</c:v>
                </c:pt>
                <c:pt idx="76">
                  <c:v>69.63</c:v>
                </c:pt>
                <c:pt idx="77">
                  <c:v>70.849999999999994</c:v>
                </c:pt>
                <c:pt idx="78">
                  <c:v>71.06</c:v>
                </c:pt>
                <c:pt idx="79">
                  <c:v>67.13</c:v>
                </c:pt>
                <c:pt idx="80">
                  <c:v>60.57</c:v>
                </c:pt>
                <c:pt idx="81">
                  <c:v>57.52</c:v>
                </c:pt>
                <c:pt idx="82">
                  <c:v>56.11</c:v>
                </c:pt>
                <c:pt idx="83">
                  <c:v>54.41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86616"/>
        <c:axId val="466687008"/>
      </c:scatterChart>
      <c:scatterChart>
        <c:scatterStyle val="lineMarker"/>
        <c:varyColors val="0"/>
        <c:ser>
          <c:idx val="0"/>
          <c:order val="0"/>
          <c:tx>
            <c:strRef>
              <c:f>'2D'!$D$54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'2D'!$A$55:$A$138</c:f>
              <c:numCache>
                <c:formatCode>m/d/yyyy\ h:mm</c:formatCode>
                <c:ptCount val="84"/>
                <c:pt idx="0">
                  <c:v>42944.491805555554</c:v>
                </c:pt>
                <c:pt idx="1">
                  <c:v>42944.492152777777</c:v>
                </c:pt>
                <c:pt idx="2">
                  <c:v>42944.4925</c:v>
                </c:pt>
                <c:pt idx="3">
                  <c:v>42944.492847222224</c:v>
                </c:pt>
                <c:pt idx="4">
                  <c:v>42944.493194444447</c:v>
                </c:pt>
                <c:pt idx="5">
                  <c:v>42944.493541666663</c:v>
                </c:pt>
                <c:pt idx="6">
                  <c:v>42944.493888888886</c:v>
                </c:pt>
                <c:pt idx="7">
                  <c:v>42944.49423611111</c:v>
                </c:pt>
                <c:pt idx="8">
                  <c:v>42944.494583333333</c:v>
                </c:pt>
                <c:pt idx="9">
                  <c:v>42944.494930555556</c:v>
                </c:pt>
                <c:pt idx="10">
                  <c:v>42944.49527777778</c:v>
                </c:pt>
                <c:pt idx="11">
                  <c:v>42944.495625000003</c:v>
                </c:pt>
                <c:pt idx="12">
                  <c:v>42944.495972222219</c:v>
                </c:pt>
                <c:pt idx="13">
                  <c:v>42944.496319444443</c:v>
                </c:pt>
                <c:pt idx="14">
                  <c:v>42944.496666666666</c:v>
                </c:pt>
                <c:pt idx="15">
                  <c:v>42944.497013888889</c:v>
                </c:pt>
                <c:pt idx="16">
                  <c:v>42944.497361111113</c:v>
                </c:pt>
                <c:pt idx="17">
                  <c:v>42944.497708333336</c:v>
                </c:pt>
                <c:pt idx="18">
                  <c:v>42944.498055555552</c:v>
                </c:pt>
                <c:pt idx="19">
                  <c:v>42944.498402777775</c:v>
                </c:pt>
                <c:pt idx="20">
                  <c:v>42944.498749999999</c:v>
                </c:pt>
                <c:pt idx="21">
                  <c:v>42944.499097222222</c:v>
                </c:pt>
                <c:pt idx="22">
                  <c:v>42944.499444444446</c:v>
                </c:pt>
                <c:pt idx="23">
                  <c:v>42944.499791666669</c:v>
                </c:pt>
                <c:pt idx="24">
                  <c:v>42944.500138888892</c:v>
                </c:pt>
                <c:pt idx="25">
                  <c:v>42944.500486111108</c:v>
                </c:pt>
                <c:pt idx="26">
                  <c:v>42944.500833333332</c:v>
                </c:pt>
                <c:pt idx="27">
                  <c:v>42944.501180555555</c:v>
                </c:pt>
                <c:pt idx="28">
                  <c:v>42944.501527777778</c:v>
                </c:pt>
                <c:pt idx="29">
                  <c:v>42944.501875000002</c:v>
                </c:pt>
                <c:pt idx="30">
                  <c:v>42944.502222222225</c:v>
                </c:pt>
                <c:pt idx="31">
                  <c:v>42944.502569444441</c:v>
                </c:pt>
                <c:pt idx="32">
                  <c:v>42944.502916666665</c:v>
                </c:pt>
                <c:pt idx="33">
                  <c:v>42944.503263888888</c:v>
                </c:pt>
                <c:pt idx="34">
                  <c:v>42944.503611111111</c:v>
                </c:pt>
                <c:pt idx="35">
                  <c:v>42944.503958333335</c:v>
                </c:pt>
                <c:pt idx="36">
                  <c:v>42944.504305555558</c:v>
                </c:pt>
                <c:pt idx="37">
                  <c:v>42944.504652777781</c:v>
                </c:pt>
                <c:pt idx="38">
                  <c:v>42944.504999999997</c:v>
                </c:pt>
                <c:pt idx="39">
                  <c:v>42944.505347222221</c:v>
                </c:pt>
                <c:pt idx="40">
                  <c:v>42944.505694444444</c:v>
                </c:pt>
                <c:pt idx="41">
                  <c:v>42944.506041666667</c:v>
                </c:pt>
                <c:pt idx="42">
                  <c:v>42944.506388888891</c:v>
                </c:pt>
                <c:pt idx="43">
                  <c:v>42944.506736111114</c:v>
                </c:pt>
                <c:pt idx="44">
                  <c:v>42944.50708333333</c:v>
                </c:pt>
                <c:pt idx="45">
                  <c:v>42944.507430555554</c:v>
                </c:pt>
                <c:pt idx="46">
                  <c:v>42944.507777777777</c:v>
                </c:pt>
                <c:pt idx="47">
                  <c:v>42944.508125</c:v>
                </c:pt>
                <c:pt idx="48">
                  <c:v>42944.508472222224</c:v>
                </c:pt>
                <c:pt idx="49">
                  <c:v>42944.508819444447</c:v>
                </c:pt>
                <c:pt idx="50">
                  <c:v>42944.509166666663</c:v>
                </c:pt>
                <c:pt idx="51">
                  <c:v>42944.509513888886</c:v>
                </c:pt>
                <c:pt idx="52">
                  <c:v>42944.50986111111</c:v>
                </c:pt>
                <c:pt idx="53">
                  <c:v>42944.510208333333</c:v>
                </c:pt>
                <c:pt idx="54">
                  <c:v>42944.510555555556</c:v>
                </c:pt>
                <c:pt idx="55">
                  <c:v>42944.51090277778</c:v>
                </c:pt>
                <c:pt idx="56">
                  <c:v>42944.511250000003</c:v>
                </c:pt>
                <c:pt idx="57">
                  <c:v>42944.511597222219</c:v>
                </c:pt>
                <c:pt idx="58">
                  <c:v>42944.511944444443</c:v>
                </c:pt>
                <c:pt idx="59">
                  <c:v>42944.512291666666</c:v>
                </c:pt>
                <c:pt idx="60">
                  <c:v>42944.512638888889</c:v>
                </c:pt>
                <c:pt idx="61">
                  <c:v>42944.512986111113</c:v>
                </c:pt>
                <c:pt idx="62">
                  <c:v>42944.513333333336</c:v>
                </c:pt>
                <c:pt idx="63">
                  <c:v>42944.513680555552</c:v>
                </c:pt>
                <c:pt idx="64">
                  <c:v>42944.514016203706</c:v>
                </c:pt>
                <c:pt idx="65">
                  <c:v>42944.514363425929</c:v>
                </c:pt>
                <c:pt idx="66">
                  <c:v>42944.514710648145</c:v>
                </c:pt>
                <c:pt idx="67">
                  <c:v>42944.515057870369</c:v>
                </c:pt>
                <c:pt idx="68">
                  <c:v>42944.515405092592</c:v>
                </c:pt>
                <c:pt idx="69">
                  <c:v>42944.515752314815</c:v>
                </c:pt>
                <c:pt idx="70">
                  <c:v>42944.516099537039</c:v>
                </c:pt>
                <c:pt idx="71">
                  <c:v>42944.516446759262</c:v>
                </c:pt>
                <c:pt idx="72">
                  <c:v>42944.516793981478</c:v>
                </c:pt>
                <c:pt idx="73">
                  <c:v>42944.517141203702</c:v>
                </c:pt>
                <c:pt idx="74">
                  <c:v>42944.517488425925</c:v>
                </c:pt>
                <c:pt idx="75">
                  <c:v>42944.517835648148</c:v>
                </c:pt>
                <c:pt idx="76">
                  <c:v>42944.518182870372</c:v>
                </c:pt>
                <c:pt idx="77">
                  <c:v>42944.518530092595</c:v>
                </c:pt>
                <c:pt idx="78">
                  <c:v>42944.518877314818</c:v>
                </c:pt>
                <c:pt idx="79">
                  <c:v>42944.519236111111</c:v>
                </c:pt>
                <c:pt idx="80">
                  <c:v>42944.519583333335</c:v>
                </c:pt>
                <c:pt idx="81">
                  <c:v>42944.519930555558</c:v>
                </c:pt>
                <c:pt idx="82">
                  <c:v>42944.520277777781</c:v>
                </c:pt>
                <c:pt idx="83">
                  <c:v>42944.520624999997</c:v>
                </c:pt>
              </c:numCache>
            </c:numRef>
          </c:xVal>
          <c:yVal>
            <c:numRef>
              <c:f>'2D'!$D$55:$D$138</c:f>
              <c:numCache>
                <c:formatCode>General</c:formatCode>
                <c:ptCount val="84"/>
                <c:pt idx="0">
                  <c:v>494</c:v>
                </c:pt>
                <c:pt idx="1">
                  <c:v>495</c:v>
                </c:pt>
                <c:pt idx="2">
                  <c:v>494</c:v>
                </c:pt>
                <c:pt idx="3">
                  <c:v>487</c:v>
                </c:pt>
                <c:pt idx="4">
                  <c:v>481</c:v>
                </c:pt>
                <c:pt idx="5">
                  <c:v>481</c:v>
                </c:pt>
                <c:pt idx="6">
                  <c:v>481</c:v>
                </c:pt>
                <c:pt idx="7">
                  <c:v>477</c:v>
                </c:pt>
                <c:pt idx="8">
                  <c:v>487</c:v>
                </c:pt>
                <c:pt idx="9">
                  <c:v>480</c:v>
                </c:pt>
                <c:pt idx="10">
                  <c:v>478</c:v>
                </c:pt>
                <c:pt idx="11">
                  <c:v>487</c:v>
                </c:pt>
                <c:pt idx="12">
                  <c:v>524</c:v>
                </c:pt>
                <c:pt idx="13">
                  <c:v>518</c:v>
                </c:pt>
                <c:pt idx="14">
                  <c:v>514</c:v>
                </c:pt>
                <c:pt idx="15">
                  <c:v>512</c:v>
                </c:pt>
                <c:pt idx="16">
                  <c:v>505</c:v>
                </c:pt>
                <c:pt idx="17">
                  <c:v>508</c:v>
                </c:pt>
                <c:pt idx="18">
                  <c:v>506</c:v>
                </c:pt>
                <c:pt idx="19">
                  <c:v>503</c:v>
                </c:pt>
                <c:pt idx="20">
                  <c:v>510</c:v>
                </c:pt>
                <c:pt idx="21">
                  <c:v>505</c:v>
                </c:pt>
                <c:pt idx="22">
                  <c:v>503</c:v>
                </c:pt>
                <c:pt idx="23">
                  <c:v>513</c:v>
                </c:pt>
                <c:pt idx="24">
                  <c:v>510</c:v>
                </c:pt>
                <c:pt idx="25">
                  <c:v>516</c:v>
                </c:pt>
                <c:pt idx="26">
                  <c:v>536</c:v>
                </c:pt>
                <c:pt idx="27">
                  <c:v>523</c:v>
                </c:pt>
                <c:pt idx="28">
                  <c:v>530</c:v>
                </c:pt>
                <c:pt idx="29">
                  <c:v>532</c:v>
                </c:pt>
                <c:pt idx="30">
                  <c:v>530</c:v>
                </c:pt>
                <c:pt idx="31">
                  <c:v>531</c:v>
                </c:pt>
                <c:pt idx="32">
                  <c:v>530</c:v>
                </c:pt>
                <c:pt idx="33">
                  <c:v>528</c:v>
                </c:pt>
                <c:pt idx="34">
                  <c:v>528</c:v>
                </c:pt>
                <c:pt idx="35">
                  <c:v>519</c:v>
                </c:pt>
                <c:pt idx="36">
                  <c:v>516</c:v>
                </c:pt>
                <c:pt idx="37">
                  <c:v>513</c:v>
                </c:pt>
                <c:pt idx="38">
                  <c:v>509</c:v>
                </c:pt>
                <c:pt idx="39">
                  <c:v>505</c:v>
                </c:pt>
                <c:pt idx="40">
                  <c:v>467</c:v>
                </c:pt>
                <c:pt idx="41">
                  <c:v>468</c:v>
                </c:pt>
                <c:pt idx="42">
                  <c:v>470</c:v>
                </c:pt>
                <c:pt idx="43">
                  <c:v>468</c:v>
                </c:pt>
                <c:pt idx="44">
                  <c:v>472</c:v>
                </c:pt>
                <c:pt idx="45">
                  <c:v>471</c:v>
                </c:pt>
                <c:pt idx="46">
                  <c:v>492</c:v>
                </c:pt>
                <c:pt idx="47">
                  <c:v>492</c:v>
                </c:pt>
                <c:pt idx="48">
                  <c:v>495</c:v>
                </c:pt>
                <c:pt idx="49">
                  <c:v>493</c:v>
                </c:pt>
                <c:pt idx="50">
                  <c:v>494</c:v>
                </c:pt>
                <c:pt idx="51">
                  <c:v>491</c:v>
                </c:pt>
                <c:pt idx="52">
                  <c:v>489</c:v>
                </c:pt>
                <c:pt idx="53">
                  <c:v>487</c:v>
                </c:pt>
                <c:pt idx="54">
                  <c:v>484</c:v>
                </c:pt>
                <c:pt idx="55">
                  <c:v>481</c:v>
                </c:pt>
                <c:pt idx="56">
                  <c:v>479</c:v>
                </c:pt>
                <c:pt idx="57">
                  <c:v>476</c:v>
                </c:pt>
                <c:pt idx="58">
                  <c:v>473</c:v>
                </c:pt>
                <c:pt idx="59">
                  <c:v>476</c:v>
                </c:pt>
                <c:pt idx="60">
                  <c:v>485</c:v>
                </c:pt>
                <c:pt idx="61">
                  <c:v>486</c:v>
                </c:pt>
                <c:pt idx="62">
                  <c:v>488</c:v>
                </c:pt>
                <c:pt idx="63">
                  <c:v>488</c:v>
                </c:pt>
                <c:pt idx="64">
                  <c:v>491</c:v>
                </c:pt>
                <c:pt idx="65">
                  <c:v>494</c:v>
                </c:pt>
                <c:pt idx="66">
                  <c:v>496</c:v>
                </c:pt>
                <c:pt idx="67">
                  <c:v>496</c:v>
                </c:pt>
                <c:pt idx="68">
                  <c:v>497</c:v>
                </c:pt>
                <c:pt idx="69">
                  <c:v>497</c:v>
                </c:pt>
                <c:pt idx="70">
                  <c:v>496</c:v>
                </c:pt>
                <c:pt idx="71">
                  <c:v>495</c:v>
                </c:pt>
                <c:pt idx="72">
                  <c:v>496</c:v>
                </c:pt>
                <c:pt idx="73">
                  <c:v>490</c:v>
                </c:pt>
                <c:pt idx="74">
                  <c:v>490</c:v>
                </c:pt>
                <c:pt idx="75">
                  <c:v>487</c:v>
                </c:pt>
                <c:pt idx="76">
                  <c:v>489</c:v>
                </c:pt>
                <c:pt idx="77">
                  <c:v>489</c:v>
                </c:pt>
                <c:pt idx="78">
                  <c:v>475</c:v>
                </c:pt>
                <c:pt idx="79">
                  <c:v>480</c:v>
                </c:pt>
                <c:pt idx="80">
                  <c:v>478</c:v>
                </c:pt>
                <c:pt idx="81">
                  <c:v>474</c:v>
                </c:pt>
                <c:pt idx="82">
                  <c:v>473</c:v>
                </c:pt>
                <c:pt idx="83">
                  <c:v>481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40984"/>
        <c:axId val="418140592"/>
      </c:scatterChart>
      <c:valAx>
        <c:axId val="466686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87008"/>
        <c:crosses val="autoZero"/>
        <c:crossBetween val="midCat"/>
      </c:valAx>
      <c:valAx>
        <c:axId val="46668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686616"/>
        <c:crosses val="autoZero"/>
        <c:crossBetween val="midCat"/>
      </c:valAx>
      <c:valAx>
        <c:axId val="4181405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40984"/>
        <c:crosses val="max"/>
        <c:crossBetween val="midCat"/>
      </c:valAx>
      <c:valAx>
        <c:axId val="418140984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18140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'3C'!$I$4:$I$15</c:f>
              <c:numCache>
                <c:formatCode>General</c:formatCode>
                <c:ptCount val="12"/>
                <c:pt idx="0">
                  <c:v>445</c:v>
                </c:pt>
                <c:pt idx="1">
                  <c:v>448</c:v>
                </c:pt>
                <c:pt idx="2">
                  <c:v>458</c:v>
                </c:pt>
                <c:pt idx="3">
                  <c:v>458</c:v>
                </c:pt>
                <c:pt idx="4">
                  <c:v>454</c:v>
                </c:pt>
                <c:pt idx="5">
                  <c:v>454</c:v>
                </c:pt>
                <c:pt idx="6">
                  <c:v>453</c:v>
                </c:pt>
                <c:pt idx="7">
                  <c:v>454</c:v>
                </c:pt>
                <c:pt idx="8">
                  <c:v>455</c:v>
                </c:pt>
                <c:pt idx="9">
                  <c:v>456</c:v>
                </c:pt>
                <c:pt idx="10">
                  <c:v>453</c:v>
                </c:pt>
                <c:pt idx="11">
                  <c:v>450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35496"/>
        <c:axId val="418142160"/>
      </c:scatterChart>
      <c:valAx>
        <c:axId val="41813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42160"/>
        <c:crosses val="autoZero"/>
        <c:crossBetween val="midCat"/>
      </c:valAx>
      <c:valAx>
        <c:axId val="4181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5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layout>
        <c:manualLayout>
          <c:xMode val="edge"/>
          <c:yMode val="edge"/>
          <c:x val="0.4094930008748907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'3C'!$I$19:$I$30</c:f>
              <c:numCache>
                <c:formatCode>General</c:formatCode>
                <c:ptCount val="12"/>
                <c:pt idx="0">
                  <c:v>454</c:v>
                </c:pt>
                <c:pt idx="1">
                  <c:v>454</c:v>
                </c:pt>
                <c:pt idx="2">
                  <c:v>455</c:v>
                </c:pt>
                <c:pt idx="3">
                  <c:v>456</c:v>
                </c:pt>
                <c:pt idx="4">
                  <c:v>456</c:v>
                </c:pt>
                <c:pt idx="5">
                  <c:v>458</c:v>
                </c:pt>
                <c:pt idx="6">
                  <c:v>457</c:v>
                </c:pt>
                <c:pt idx="7">
                  <c:v>458</c:v>
                </c:pt>
                <c:pt idx="8">
                  <c:v>455</c:v>
                </c:pt>
                <c:pt idx="9">
                  <c:v>453</c:v>
                </c:pt>
                <c:pt idx="10">
                  <c:v>452</c:v>
                </c:pt>
                <c:pt idx="11">
                  <c:v>451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36280"/>
        <c:axId val="418139024"/>
      </c:scatterChart>
      <c:valAx>
        <c:axId val="418136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9024"/>
        <c:crosses val="autoZero"/>
        <c:crossBetween val="midCat"/>
      </c:valAx>
      <c:valAx>
        <c:axId val="41813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6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'3C'!$I$34:$I$45</c:f>
              <c:numCache>
                <c:formatCode>General</c:formatCode>
                <c:ptCount val="12"/>
                <c:pt idx="0">
                  <c:v>456</c:v>
                </c:pt>
                <c:pt idx="1">
                  <c:v>457</c:v>
                </c:pt>
                <c:pt idx="2">
                  <c:v>457</c:v>
                </c:pt>
                <c:pt idx="3">
                  <c:v>454</c:v>
                </c:pt>
                <c:pt idx="4">
                  <c:v>456</c:v>
                </c:pt>
                <c:pt idx="5">
                  <c:v>455</c:v>
                </c:pt>
                <c:pt idx="6">
                  <c:v>451</c:v>
                </c:pt>
                <c:pt idx="7">
                  <c:v>455</c:v>
                </c:pt>
                <c:pt idx="8">
                  <c:v>453</c:v>
                </c:pt>
                <c:pt idx="9">
                  <c:v>456</c:v>
                </c:pt>
                <c:pt idx="10">
                  <c:v>452</c:v>
                </c:pt>
                <c:pt idx="11">
                  <c:v>450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34712"/>
        <c:axId val="418139416"/>
      </c:scatterChart>
      <c:valAx>
        <c:axId val="418134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9416"/>
        <c:crosses val="autoZero"/>
        <c:crossBetween val="midCat"/>
      </c:valAx>
      <c:valAx>
        <c:axId val="41813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4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'1C'!$I$3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'1C'!$I$4:$I$15</c:f>
              <c:numCache>
                <c:formatCode>General</c:formatCode>
                <c:ptCount val="12"/>
                <c:pt idx="0">
                  <c:v>482</c:v>
                </c:pt>
                <c:pt idx="1">
                  <c:v>485</c:v>
                </c:pt>
                <c:pt idx="2">
                  <c:v>483</c:v>
                </c:pt>
                <c:pt idx="3">
                  <c:v>484</c:v>
                </c:pt>
                <c:pt idx="4">
                  <c:v>484</c:v>
                </c:pt>
                <c:pt idx="5">
                  <c:v>483</c:v>
                </c:pt>
                <c:pt idx="6">
                  <c:v>485</c:v>
                </c:pt>
                <c:pt idx="7">
                  <c:v>483</c:v>
                </c:pt>
                <c:pt idx="8">
                  <c:v>477</c:v>
                </c:pt>
                <c:pt idx="9">
                  <c:v>479</c:v>
                </c:pt>
                <c:pt idx="10">
                  <c:v>473</c:v>
                </c:pt>
                <c:pt idx="11">
                  <c:v>478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20464"/>
        <c:axId val="415121640"/>
      </c:scatterChart>
      <c:valAx>
        <c:axId val="41512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21640"/>
        <c:crosses val="autoZero"/>
        <c:crossBetween val="midCat"/>
      </c:valAx>
      <c:valAx>
        <c:axId val="41512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2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'3C'!$E$54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'3C'!$A$55:$A$120</c:f>
              <c:numCache>
                <c:formatCode>m/d/yyyy\ h:mm</c:formatCode>
                <c:ptCount val="66"/>
                <c:pt idx="0">
                  <c:v>42944.664074074077</c:v>
                </c:pt>
                <c:pt idx="1">
                  <c:v>42944.664421296293</c:v>
                </c:pt>
                <c:pt idx="2">
                  <c:v>42944.664780092593</c:v>
                </c:pt>
                <c:pt idx="3">
                  <c:v>42944.665127314816</c:v>
                </c:pt>
                <c:pt idx="4">
                  <c:v>42944.66547453704</c:v>
                </c:pt>
                <c:pt idx="5">
                  <c:v>42944.665821759256</c:v>
                </c:pt>
                <c:pt idx="6">
                  <c:v>42944.666168981479</c:v>
                </c:pt>
                <c:pt idx="7">
                  <c:v>42944.666516203702</c:v>
                </c:pt>
                <c:pt idx="8">
                  <c:v>42944.666863425926</c:v>
                </c:pt>
                <c:pt idx="9">
                  <c:v>42944.667210648149</c:v>
                </c:pt>
                <c:pt idx="10">
                  <c:v>42944.667557870373</c:v>
                </c:pt>
                <c:pt idx="11">
                  <c:v>42944.667905092596</c:v>
                </c:pt>
                <c:pt idx="12">
                  <c:v>42944.668252314812</c:v>
                </c:pt>
                <c:pt idx="13">
                  <c:v>42944.668599537035</c:v>
                </c:pt>
                <c:pt idx="14">
                  <c:v>42944.668946759259</c:v>
                </c:pt>
                <c:pt idx="15">
                  <c:v>42944.669293981482</c:v>
                </c:pt>
                <c:pt idx="16">
                  <c:v>42944.669641203705</c:v>
                </c:pt>
                <c:pt idx="17">
                  <c:v>42944.669988425929</c:v>
                </c:pt>
                <c:pt idx="18">
                  <c:v>42944.670335648145</c:v>
                </c:pt>
                <c:pt idx="19">
                  <c:v>42944.670682870368</c:v>
                </c:pt>
                <c:pt idx="20">
                  <c:v>42944.671018518522</c:v>
                </c:pt>
                <c:pt idx="21">
                  <c:v>42944.671365740738</c:v>
                </c:pt>
                <c:pt idx="22">
                  <c:v>42944.671712962961</c:v>
                </c:pt>
                <c:pt idx="23">
                  <c:v>42944.672060185185</c:v>
                </c:pt>
                <c:pt idx="24">
                  <c:v>42944.672407407408</c:v>
                </c:pt>
                <c:pt idx="25">
                  <c:v>42944.672754629632</c:v>
                </c:pt>
                <c:pt idx="26">
                  <c:v>42944.673101851855</c:v>
                </c:pt>
                <c:pt idx="27">
                  <c:v>42944.673449074071</c:v>
                </c:pt>
                <c:pt idx="28">
                  <c:v>42944.673796296294</c:v>
                </c:pt>
                <c:pt idx="29">
                  <c:v>42944.674143518518</c:v>
                </c:pt>
                <c:pt idx="30">
                  <c:v>42944.674490740741</c:v>
                </c:pt>
                <c:pt idx="31">
                  <c:v>42944.674837962964</c:v>
                </c:pt>
                <c:pt idx="32">
                  <c:v>42944.675185185188</c:v>
                </c:pt>
                <c:pt idx="33">
                  <c:v>42944.675532407404</c:v>
                </c:pt>
                <c:pt idx="34">
                  <c:v>42944.675879629627</c:v>
                </c:pt>
                <c:pt idx="35">
                  <c:v>42944.676226851851</c:v>
                </c:pt>
                <c:pt idx="36">
                  <c:v>42944.676574074074</c:v>
                </c:pt>
                <c:pt idx="37">
                  <c:v>42944.676921296297</c:v>
                </c:pt>
                <c:pt idx="38">
                  <c:v>42944.677268518521</c:v>
                </c:pt>
                <c:pt idx="39">
                  <c:v>42944.677615740744</c:v>
                </c:pt>
                <c:pt idx="40">
                  <c:v>42944.67796296296</c:v>
                </c:pt>
                <c:pt idx="41">
                  <c:v>42944.678310185183</c:v>
                </c:pt>
                <c:pt idx="42">
                  <c:v>42944.678657407407</c:v>
                </c:pt>
                <c:pt idx="43">
                  <c:v>42944.67900462963</c:v>
                </c:pt>
                <c:pt idx="44">
                  <c:v>42944.679351851853</c:v>
                </c:pt>
                <c:pt idx="45">
                  <c:v>42944.679699074077</c:v>
                </c:pt>
                <c:pt idx="46">
                  <c:v>42944.680046296293</c:v>
                </c:pt>
                <c:pt idx="47">
                  <c:v>42944.680393518516</c:v>
                </c:pt>
                <c:pt idx="48">
                  <c:v>42944.68074074074</c:v>
                </c:pt>
                <c:pt idx="49">
                  <c:v>42944.681087962963</c:v>
                </c:pt>
                <c:pt idx="50">
                  <c:v>42944.681435185186</c:v>
                </c:pt>
                <c:pt idx="51">
                  <c:v>42944.68178240741</c:v>
                </c:pt>
                <c:pt idx="52">
                  <c:v>42944.682129629633</c:v>
                </c:pt>
                <c:pt idx="53">
                  <c:v>42944.682476851849</c:v>
                </c:pt>
                <c:pt idx="54">
                  <c:v>42944.682824074072</c:v>
                </c:pt>
                <c:pt idx="55">
                  <c:v>42944.683171296296</c:v>
                </c:pt>
                <c:pt idx="56">
                  <c:v>42944.683518518519</c:v>
                </c:pt>
                <c:pt idx="57">
                  <c:v>42944.683865740742</c:v>
                </c:pt>
                <c:pt idx="58">
                  <c:v>42944.684212962966</c:v>
                </c:pt>
                <c:pt idx="59">
                  <c:v>42944.684571759259</c:v>
                </c:pt>
                <c:pt idx="60">
                  <c:v>42944.684918981482</c:v>
                </c:pt>
                <c:pt idx="61">
                  <c:v>42944.685266203705</c:v>
                </c:pt>
                <c:pt idx="62">
                  <c:v>42944.685613425929</c:v>
                </c:pt>
                <c:pt idx="63">
                  <c:v>42944.685960648145</c:v>
                </c:pt>
                <c:pt idx="64">
                  <c:v>42944.686307870368</c:v>
                </c:pt>
                <c:pt idx="65">
                  <c:v>42944.686655092592</c:v>
                </c:pt>
              </c:numCache>
            </c:numRef>
          </c:xVal>
          <c:yVal>
            <c:numRef>
              <c:f>'3C'!$E$55:$E$120</c:f>
              <c:numCache>
                <c:formatCode>General</c:formatCode>
                <c:ptCount val="66"/>
                <c:pt idx="0">
                  <c:v>32.159999999999997</c:v>
                </c:pt>
                <c:pt idx="1">
                  <c:v>33.630000000000003</c:v>
                </c:pt>
                <c:pt idx="2">
                  <c:v>34.950000000000003</c:v>
                </c:pt>
                <c:pt idx="3">
                  <c:v>36.15</c:v>
                </c:pt>
                <c:pt idx="4">
                  <c:v>37.18</c:v>
                </c:pt>
                <c:pt idx="5">
                  <c:v>37.24</c:v>
                </c:pt>
                <c:pt idx="6">
                  <c:v>36.35</c:v>
                </c:pt>
                <c:pt idx="7">
                  <c:v>35.71</c:v>
                </c:pt>
                <c:pt idx="8">
                  <c:v>35.229999999999997</c:v>
                </c:pt>
                <c:pt idx="9">
                  <c:v>34.85</c:v>
                </c:pt>
                <c:pt idx="10">
                  <c:v>34.549999999999997</c:v>
                </c:pt>
                <c:pt idx="11">
                  <c:v>34.29</c:v>
                </c:pt>
                <c:pt idx="12">
                  <c:v>34.06</c:v>
                </c:pt>
                <c:pt idx="13">
                  <c:v>33.83</c:v>
                </c:pt>
                <c:pt idx="14">
                  <c:v>33.64</c:v>
                </c:pt>
                <c:pt idx="15">
                  <c:v>33.49</c:v>
                </c:pt>
                <c:pt idx="16">
                  <c:v>33.33</c:v>
                </c:pt>
                <c:pt idx="17">
                  <c:v>33.21</c:v>
                </c:pt>
                <c:pt idx="18">
                  <c:v>33</c:v>
                </c:pt>
                <c:pt idx="19">
                  <c:v>32.869999999999997</c:v>
                </c:pt>
                <c:pt idx="20">
                  <c:v>32.76</c:v>
                </c:pt>
                <c:pt idx="21">
                  <c:v>32.590000000000003</c:v>
                </c:pt>
                <c:pt idx="22">
                  <c:v>32.44</c:v>
                </c:pt>
                <c:pt idx="23">
                  <c:v>32.31</c:v>
                </c:pt>
                <c:pt idx="24">
                  <c:v>32.090000000000003</c:v>
                </c:pt>
                <c:pt idx="25">
                  <c:v>31.88</c:v>
                </c:pt>
                <c:pt idx="26">
                  <c:v>31.69</c:v>
                </c:pt>
                <c:pt idx="27">
                  <c:v>31.55</c:v>
                </c:pt>
                <c:pt idx="28">
                  <c:v>31.39</c:v>
                </c:pt>
                <c:pt idx="29">
                  <c:v>31.3</c:v>
                </c:pt>
                <c:pt idx="30">
                  <c:v>31.22</c:v>
                </c:pt>
                <c:pt idx="31">
                  <c:v>31.18</c:v>
                </c:pt>
                <c:pt idx="32">
                  <c:v>31.16</c:v>
                </c:pt>
                <c:pt idx="33">
                  <c:v>31.16</c:v>
                </c:pt>
                <c:pt idx="34">
                  <c:v>31.19</c:v>
                </c:pt>
                <c:pt idx="35">
                  <c:v>31.24</c:v>
                </c:pt>
                <c:pt idx="36">
                  <c:v>31.28</c:v>
                </c:pt>
                <c:pt idx="37">
                  <c:v>31.28</c:v>
                </c:pt>
                <c:pt idx="38">
                  <c:v>31.26</c:v>
                </c:pt>
                <c:pt idx="39">
                  <c:v>31.25</c:v>
                </c:pt>
                <c:pt idx="40">
                  <c:v>31.13</c:v>
                </c:pt>
                <c:pt idx="41">
                  <c:v>30.93</c:v>
                </c:pt>
                <c:pt idx="42">
                  <c:v>30.76</c:v>
                </c:pt>
                <c:pt idx="43">
                  <c:v>30.52</c:v>
                </c:pt>
                <c:pt idx="44">
                  <c:v>30.3</c:v>
                </c:pt>
                <c:pt idx="45">
                  <c:v>30.14</c:v>
                </c:pt>
                <c:pt idx="46">
                  <c:v>30.04</c:v>
                </c:pt>
                <c:pt idx="47">
                  <c:v>29.95</c:v>
                </c:pt>
                <c:pt idx="48">
                  <c:v>29.9</c:v>
                </c:pt>
                <c:pt idx="49">
                  <c:v>29.86</c:v>
                </c:pt>
                <c:pt idx="50">
                  <c:v>29.82</c:v>
                </c:pt>
                <c:pt idx="51">
                  <c:v>29.81</c:v>
                </c:pt>
                <c:pt idx="52">
                  <c:v>29.78</c:v>
                </c:pt>
                <c:pt idx="53">
                  <c:v>29.8</c:v>
                </c:pt>
                <c:pt idx="54">
                  <c:v>30.04</c:v>
                </c:pt>
                <c:pt idx="55">
                  <c:v>31.16</c:v>
                </c:pt>
                <c:pt idx="56">
                  <c:v>32.090000000000003</c:v>
                </c:pt>
                <c:pt idx="57">
                  <c:v>32.85</c:v>
                </c:pt>
                <c:pt idx="58">
                  <c:v>33.549999999999997</c:v>
                </c:pt>
                <c:pt idx="59">
                  <c:v>34.24</c:v>
                </c:pt>
                <c:pt idx="60">
                  <c:v>34.89</c:v>
                </c:pt>
                <c:pt idx="61">
                  <c:v>35.479999999999997</c:v>
                </c:pt>
                <c:pt idx="62">
                  <c:v>36.04</c:v>
                </c:pt>
                <c:pt idx="63">
                  <c:v>36.520000000000003</c:v>
                </c:pt>
                <c:pt idx="64">
                  <c:v>36.82</c:v>
                </c:pt>
                <c:pt idx="65">
                  <c:v>37.04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'3C'!$F$54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'3C'!$A$55:$A$120</c:f>
              <c:numCache>
                <c:formatCode>m/d/yyyy\ h:mm</c:formatCode>
                <c:ptCount val="66"/>
                <c:pt idx="0">
                  <c:v>42944.664074074077</c:v>
                </c:pt>
                <c:pt idx="1">
                  <c:v>42944.664421296293</c:v>
                </c:pt>
                <c:pt idx="2">
                  <c:v>42944.664780092593</c:v>
                </c:pt>
                <c:pt idx="3">
                  <c:v>42944.665127314816</c:v>
                </c:pt>
                <c:pt idx="4">
                  <c:v>42944.66547453704</c:v>
                </c:pt>
                <c:pt idx="5">
                  <c:v>42944.665821759256</c:v>
                </c:pt>
                <c:pt idx="6">
                  <c:v>42944.666168981479</c:v>
                </c:pt>
                <c:pt idx="7">
                  <c:v>42944.666516203702</c:v>
                </c:pt>
                <c:pt idx="8">
                  <c:v>42944.666863425926</c:v>
                </c:pt>
                <c:pt idx="9">
                  <c:v>42944.667210648149</c:v>
                </c:pt>
                <c:pt idx="10">
                  <c:v>42944.667557870373</c:v>
                </c:pt>
                <c:pt idx="11">
                  <c:v>42944.667905092596</c:v>
                </c:pt>
                <c:pt idx="12">
                  <c:v>42944.668252314812</c:v>
                </c:pt>
                <c:pt idx="13">
                  <c:v>42944.668599537035</c:v>
                </c:pt>
                <c:pt idx="14">
                  <c:v>42944.668946759259</c:v>
                </c:pt>
                <c:pt idx="15">
                  <c:v>42944.669293981482</c:v>
                </c:pt>
                <c:pt idx="16">
                  <c:v>42944.669641203705</c:v>
                </c:pt>
                <c:pt idx="17">
                  <c:v>42944.669988425929</c:v>
                </c:pt>
                <c:pt idx="18">
                  <c:v>42944.670335648145</c:v>
                </c:pt>
                <c:pt idx="19">
                  <c:v>42944.670682870368</c:v>
                </c:pt>
                <c:pt idx="20">
                  <c:v>42944.671018518522</c:v>
                </c:pt>
                <c:pt idx="21">
                  <c:v>42944.671365740738</c:v>
                </c:pt>
                <c:pt idx="22">
                  <c:v>42944.671712962961</c:v>
                </c:pt>
                <c:pt idx="23">
                  <c:v>42944.672060185185</c:v>
                </c:pt>
                <c:pt idx="24">
                  <c:v>42944.672407407408</c:v>
                </c:pt>
                <c:pt idx="25">
                  <c:v>42944.672754629632</c:v>
                </c:pt>
                <c:pt idx="26">
                  <c:v>42944.673101851855</c:v>
                </c:pt>
                <c:pt idx="27">
                  <c:v>42944.673449074071</c:v>
                </c:pt>
                <c:pt idx="28">
                  <c:v>42944.673796296294</c:v>
                </c:pt>
                <c:pt idx="29">
                  <c:v>42944.674143518518</c:v>
                </c:pt>
                <c:pt idx="30">
                  <c:v>42944.674490740741</c:v>
                </c:pt>
                <c:pt idx="31">
                  <c:v>42944.674837962964</c:v>
                </c:pt>
                <c:pt idx="32">
                  <c:v>42944.675185185188</c:v>
                </c:pt>
                <c:pt idx="33">
                  <c:v>42944.675532407404</c:v>
                </c:pt>
                <c:pt idx="34">
                  <c:v>42944.675879629627</c:v>
                </c:pt>
                <c:pt idx="35">
                  <c:v>42944.676226851851</c:v>
                </c:pt>
                <c:pt idx="36">
                  <c:v>42944.676574074074</c:v>
                </c:pt>
                <c:pt idx="37">
                  <c:v>42944.676921296297</c:v>
                </c:pt>
                <c:pt idx="38">
                  <c:v>42944.677268518521</c:v>
                </c:pt>
                <c:pt idx="39">
                  <c:v>42944.677615740744</c:v>
                </c:pt>
                <c:pt idx="40">
                  <c:v>42944.67796296296</c:v>
                </c:pt>
                <c:pt idx="41">
                  <c:v>42944.678310185183</c:v>
                </c:pt>
                <c:pt idx="42">
                  <c:v>42944.678657407407</c:v>
                </c:pt>
                <c:pt idx="43">
                  <c:v>42944.67900462963</c:v>
                </c:pt>
                <c:pt idx="44">
                  <c:v>42944.679351851853</c:v>
                </c:pt>
                <c:pt idx="45">
                  <c:v>42944.679699074077</c:v>
                </c:pt>
                <c:pt idx="46">
                  <c:v>42944.680046296293</c:v>
                </c:pt>
                <c:pt idx="47">
                  <c:v>42944.680393518516</c:v>
                </c:pt>
                <c:pt idx="48">
                  <c:v>42944.68074074074</c:v>
                </c:pt>
                <c:pt idx="49">
                  <c:v>42944.681087962963</c:v>
                </c:pt>
                <c:pt idx="50">
                  <c:v>42944.681435185186</c:v>
                </c:pt>
                <c:pt idx="51">
                  <c:v>42944.68178240741</c:v>
                </c:pt>
                <c:pt idx="52">
                  <c:v>42944.682129629633</c:v>
                </c:pt>
                <c:pt idx="53">
                  <c:v>42944.682476851849</c:v>
                </c:pt>
                <c:pt idx="54">
                  <c:v>42944.682824074072</c:v>
                </c:pt>
                <c:pt idx="55">
                  <c:v>42944.683171296296</c:v>
                </c:pt>
                <c:pt idx="56">
                  <c:v>42944.683518518519</c:v>
                </c:pt>
                <c:pt idx="57">
                  <c:v>42944.683865740742</c:v>
                </c:pt>
                <c:pt idx="58">
                  <c:v>42944.684212962966</c:v>
                </c:pt>
                <c:pt idx="59">
                  <c:v>42944.684571759259</c:v>
                </c:pt>
                <c:pt idx="60">
                  <c:v>42944.684918981482</c:v>
                </c:pt>
                <c:pt idx="61">
                  <c:v>42944.685266203705</c:v>
                </c:pt>
                <c:pt idx="62">
                  <c:v>42944.685613425929</c:v>
                </c:pt>
                <c:pt idx="63">
                  <c:v>42944.685960648145</c:v>
                </c:pt>
                <c:pt idx="64">
                  <c:v>42944.686307870368</c:v>
                </c:pt>
                <c:pt idx="65">
                  <c:v>42944.686655092592</c:v>
                </c:pt>
              </c:numCache>
            </c:numRef>
          </c:xVal>
          <c:yVal>
            <c:numRef>
              <c:f>'3C'!$F$55:$F$120</c:f>
              <c:numCache>
                <c:formatCode>General</c:formatCode>
                <c:ptCount val="66"/>
                <c:pt idx="0">
                  <c:v>90.03</c:v>
                </c:pt>
                <c:pt idx="1">
                  <c:v>85.94</c:v>
                </c:pt>
                <c:pt idx="2">
                  <c:v>82.14</c:v>
                </c:pt>
                <c:pt idx="3">
                  <c:v>78.400000000000006</c:v>
                </c:pt>
                <c:pt idx="4">
                  <c:v>74.7</c:v>
                </c:pt>
                <c:pt idx="5">
                  <c:v>74.239999999999995</c:v>
                </c:pt>
                <c:pt idx="6">
                  <c:v>76.67</c:v>
                </c:pt>
                <c:pt idx="7">
                  <c:v>79.67</c:v>
                </c:pt>
                <c:pt idx="8">
                  <c:v>82.05</c:v>
                </c:pt>
                <c:pt idx="9">
                  <c:v>83.71</c:v>
                </c:pt>
                <c:pt idx="10">
                  <c:v>84.89</c:v>
                </c:pt>
                <c:pt idx="11">
                  <c:v>85.82</c:v>
                </c:pt>
                <c:pt idx="12">
                  <c:v>86.3</c:v>
                </c:pt>
                <c:pt idx="13">
                  <c:v>86.53</c:v>
                </c:pt>
                <c:pt idx="14">
                  <c:v>86.86</c:v>
                </c:pt>
                <c:pt idx="15">
                  <c:v>87.31</c:v>
                </c:pt>
                <c:pt idx="16">
                  <c:v>87.54</c:v>
                </c:pt>
                <c:pt idx="17">
                  <c:v>87.68</c:v>
                </c:pt>
                <c:pt idx="18">
                  <c:v>87.14</c:v>
                </c:pt>
                <c:pt idx="19">
                  <c:v>85.01</c:v>
                </c:pt>
                <c:pt idx="20">
                  <c:v>80.94</c:v>
                </c:pt>
                <c:pt idx="21">
                  <c:v>78.11</c:v>
                </c:pt>
                <c:pt idx="22">
                  <c:v>76.319999999999993</c:v>
                </c:pt>
                <c:pt idx="23">
                  <c:v>75.16</c:v>
                </c:pt>
                <c:pt idx="24">
                  <c:v>72.61</c:v>
                </c:pt>
                <c:pt idx="25">
                  <c:v>75.45</c:v>
                </c:pt>
                <c:pt idx="26">
                  <c:v>77.36</c:v>
                </c:pt>
                <c:pt idx="27">
                  <c:v>78.63</c:v>
                </c:pt>
                <c:pt idx="28">
                  <c:v>79.59</c:v>
                </c:pt>
                <c:pt idx="29">
                  <c:v>80.45</c:v>
                </c:pt>
                <c:pt idx="30">
                  <c:v>81.2</c:v>
                </c:pt>
                <c:pt idx="31">
                  <c:v>81.91</c:v>
                </c:pt>
                <c:pt idx="32">
                  <c:v>82.5</c:v>
                </c:pt>
                <c:pt idx="33">
                  <c:v>83.04</c:v>
                </c:pt>
                <c:pt idx="34">
                  <c:v>83.49</c:v>
                </c:pt>
                <c:pt idx="35">
                  <c:v>83.88</c:v>
                </c:pt>
                <c:pt idx="36">
                  <c:v>83.88</c:v>
                </c:pt>
                <c:pt idx="37">
                  <c:v>81.459999999999994</c:v>
                </c:pt>
                <c:pt idx="38">
                  <c:v>78.86</c:v>
                </c:pt>
                <c:pt idx="39">
                  <c:v>77.209999999999994</c:v>
                </c:pt>
                <c:pt idx="40">
                  <c:v>76.09</c:v>
                </c:pt>
                <c:pt idx="41">
                  <c:v>74.959999999999994</c:v>
                </c:pt>
                <c:pt idx="42">
                  <c:v>75.16</c:v>
                </c:pt>
                <c:pt idx="43">
                  <c:v>76.95</c:v>
                </c:pt>
                <c:pt idx="44">
                  <c:v>78.569999999999993</c:v>
                </c:pt>
                <c:pt idx="45">
                  <c:v>79.790000000000006</c:v>
                </c:pt>
                <c:pt idx="46">
                  <c:v>80.77</c:v>
                </c:pt>
                <c:pt idx="47">
                  <c:v>81.58</c:v>
                </c:pt>
                <c:pt idx="48">
                  <c:v>82.31</c:v>
                </c:pt>
                <c:pt idx="49">
                  <c:v>82.98</c:v>
                </c:pt>
                <c:pt idx="50">
                  <c:v>83.54</c:v>
                </c:pt>
                <c:pt idx="51">
                  <c:v>84.05</c:v>
                </c:pt>
                <c:pt idx="52">
                  <c:v>84.56</c:v>
                </c:pt>
                <c:pt idx="53">
                  <c:v>85.01</c:v>
                </c:pt>
                <c:pt idx="54">
                  <c:v>85.54</c:v>
                </c:pt>
                <c:pt idx="55">
                  <c:v>84.73</c:v>
                </c:pt>
                <c:pt idx="56">
                  <c:v>83.15</c:v>
                </c:pt>
                <c:pt idx="57">
                  <c:v>81.459999999999994</c:v>
                </c:pt>
                <c:pt idx="58">
                  <c:v>79.87</c:v>
                </c:pt>
                <c:pt idx="59">
                  <c:v>78.02</c:v>
                </c:pt>
                <c:pt idx="60">
                  <c:v>76.17</c:v>
                </c:pt>
                <c:pt idx="61">
                  <c:v>74.44</c:v>
                </c:pt>
                <c:pt idx="62">
                  <c:v>72.67</c:v>
                </c:pt>
                <c:pt idx="63">
                  <c:v>71.12</c:v>
                </c:pt>
                <c:pt idx="64">
                  <c:v>69.959999999999994</c:v>
                </c:pt>
                <c:pt idx="65">
                  <c:v>68.739999999999995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39808"/>
        <c:axId val="418137848"/>
      </c:scatterChart>
      <c:scatterChart>
        <c:scatterStyle val="lineMarker"/>
        <c:varyColors val="0"/>
        <c:ser>
          <c:idx val="0"/>
          <c:order val="0"/>
          <c:tx>
            <c:strRef>
              <c:f>'3C'!$D$54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'3C'!$A$55:$A$120</c:f>
              <c:numCache>
                <c:formatCode>m/d/yyyy\ h:mm</c:formatCode>
                <c:ptCount val="66"/>
                <c:pt idx="0">
                  <c:v>42944.664074074077</c:v>
                </c:pt>
                <c:pt idx="1">
                  <c:v>42944.664421296293</c:v>
                </c:pt>
                <c:pt idx="2">
                  <c:v>42944.664780092593</c:v>
                </c:pt>
                <c:pt idx="3">
                  <c:v>42944.665127314816</c:v>
                </c:pt>
                <c:pt idx="4">
                  <c:v>42944.66547453704</c:v>
                </c:pt>
                <c:pt idx="5">
                  <c:v>42944.665821759256</c:v>
                </c:pt>
                <c:pt idx="6">
                  <c:v>42944.666168981479</c:v>
                </c:pt>
                <c:pt idx="7">
                  <c:v>42944.666516203702</c:v>
                </c:pt>
                <c:pt idx="8">
                  <c:v>42944.666863425926</c:v>
                </c:pt>
                <c:pt idx="9">
                  <c:v>42944.667210648149</c:v>
                </c:pt>
                <c:pt idx="10">
                  <c:v>42944.667557870373</c:v>
                </c:pt>
                <c:pt idx="11">
                  <c:v>42944.667905092596</c:v>
                </c:pt>
                <c:pt idx="12">
                  <c:v>42944.668252314812</c:v>
                </c:pt>
                <c:pt idx="13">
                  <c:v>42944.668599537035</c:v>
                </c:pt>
                <c:pt idx="14">
                  <c:v>42944.668946759259</c:v>
                </c:pt>
                <c:pt idx="15">
                  <c:v>42944.669293981482</c:v>
                </c:pt>
                <c:pt idx="16">
                  <c:v>42944.669641203705</c:v>
                </c:pt>
                <c:pt idx="17">
                  <c:v>42944.669988425929</c:v>
                </c:pt>
                <c:pt idx="18">
                  <c:v>42944.670335648145</c:v>
                </c:pt>
                <c:pt idx="19">
                  <c:v>42944.670682870368</c:v>
                </c:pt>
                <c:pt idx="20">
                  <c:v>42944.671018518522</c:v>
                </c:pt>
                <c:pt idx="21">
                  <c:v>42944.671365740738</c:v>
                </c:pt>
                <c:pt idx="22">
                  <c:v>42944.671712962961</c:v>
                </c:pt>
                <c:pt idx="23">
                  <c:v>42944.672060185185</c:v>
                </c:pt>
                <c:pt idx="24">
                  <c:v>42944.672407407408</c:v>
                </c:pt>
                <c:pt idx="25">
                  <c:v>42944.672754629632</c:v>
                </c:pt>
                <c:pt idx="26">
                  <c:v>42944.673101851855</c:v>
                </c:pt>
                <c:pt idx="27">
                  <c:v>42944.673449074071</c:v>
                </c:pt>
                <c:pt idx="28">
                  <c:v>42944.673796296294</c:v>
                </c:pt>
                <c:pt idx="29">
                  <c:v>42944.674143518518</c:v>
                </c:pt>
                <c:pt idx="30">
                  <c:v>42944.674490740741</c:v>
                </c:pt>
                <c:pt idx="31">
                  <c:v>42944.674837962964</c:v>
                </c:pt>
                <c:pt idx="32">
                  <c:v>42944.675185185188</c:v>
                </c:pt>
                <c:pt idx="33">
                  <c:v>42944.675532407404</c:v>
                </c:pt>
                <c:pt idx="34">
                  <c:v>42944.675879629627</c:v>
                </c:pt>
                <c:pt idx="35">
                  <c:v>42944.676226851851</c:v>
                </c:pt>
                <c:pt idx="36">
                  <c:v>42944.676574074074</c:v>
                </c:pt>
                <c:pt idx="37">
                  <c:v>42944.676921296297</c:v>
                </c:pt>
                <c:pt idx="38">
                  <c:v>42944.677268518521</c:v>
                </c:pt>
                <c:pt idx="39">
                  <c:v>42944.677615740744</c:v>
                </c:pt>
                <c:pt idx="40">
                  <c:v>42944.67796296296</c:v>
                </c:pt>
                <c:pt idx="41">
                  <c:v>42944.678310185183</c:v>
                </c:pt>
                <c:pt idx="42">
                  <c:v>42944.678657407407</c:v>
                </c:pt>
                <c:pt idx="43">
                  <c:v>42944.67900462963</c:v>
                </c:pt>
                <c:pt idx="44">
                  <c:v>42944.679351851853</c:v>
                </c:pt>
                <c:pt idx="45">
                  <c:v>42944.679699074077</c:v>
                </c:pt>
                <c:pt idx="46">
                  <c:v>42944.680046296293</c:v>
                </c:pt>
                <c:pt idx="47">
                  <c:v>42944.680393518516</c:v>
                </c:pt>
                <c:pt idx="48">
                  <c:v>42944.68074074074</c:v>
                </c:pt>
                <c:pt idx="49">
                  <c:v>42944.681087962963</c:v>
                </c:pt>
                <c:pt idx="50">
                  <c:v>42944.681435185186</c:v>
                </c:pt>
                <c:pt idx="51">
                  <c:v>42944.68178240741</c:v>
                </c:pt>
                <c:pt idx="52">
                  <c:v>42944.682129629633</c:v>
                </c:pt>
                <c:pt idx="53">
                  <c:v>42944.682476851849</c:v>
                </c:pt>
                <c:pt idx="54">
                  <c:v>42944.682824074072</c:v>
                </c:pt>
                <c:pt idx="55">
                  <c:v>42944.683171296296</c:v>
                </c:pt>
                <c:pt idx="56">
                  <c:v>42944.683518518519</c:v>
                </c:pt>
                <c:pt idx="57">
                  <c:v>42944.683865740742</c:v>
                </c:pt>
                <c:pt idx="58">
                  <c:v>42944.684212962966</c:v>
                </c:pt>
                <c:pt idx="59">
                  <c:v>42944.684571759259</c:v>
                </c:pt>
                <c:pt idx="60">
                  <c:v>42944.684918981482</c:v>
                </c:pt>
                <c:pt idx="61">
                  <c:v>42944.685266203705</c:v>
                </c:pt>
                <c:pt idx="62">
                  <c:v>42944.685613425929</c:v>
                </c:pt>
                <c:pt idx="63">
                  <c:v>42944.685960648145</c:v>
                </c:pt>
                <c:pt idx="64">
                  <c:v>42944.686307870368</c:v>
                </c:pt>
                <c:pt idx="65">
                  <c:v>42944.686655092592</c:v>
                </c:pt>
              </c:numCache>
            </c:numRef>
          </c:xVal>
          <c:yVal>
            <c:numRef>
              <c:f>'3C'!$D$55:$D$120</c:f>
              <c:numCache>
                <c:formatCode>General</c:formatCode>
                <c:ptCount val="66"/>
                <c:pt idx="0">
                  <c:v>487</c:v>
                </c:pt>
                <c:pt idx="1">
                  <c:v>463</c:v>
                </c:pt>
                <c:pt idx="2">
                  <c:v>456</c:v>
                </c:pt>
                <c:pt idx="3">
                  <c:v>455</c:v>
                </c:pt>
                <c:pt idx="4">
                  <c:v>454</c:v>
                </c:pt>
                <c:pt idx="5">
                  <c:v>444</c:v>
                </c:pt>
                <c:pt idx="6">
                  <c:v>445</c:v>
                </c:pt>
                <c:pt idx="7">
                  <c:v>448</c:v>
                </c:pt>
                <c:pt idx="8">
                  <c:v>458</c:v>
                </c:pt>
                <c:pt idx="9">
                  <c:v>458</c:v>
                </c:pt>
                <c:pt idx="10">
                  <c:v>454</c:v>
                </c:pt>
                <c:pt idx="11">
                  <c:v>454</c:v>
                </c:pt>
                <c:pt idx="12">
                  <c:v>453</c:v>
                </c:pt>
                <c:pt idx="13">
                  <c:v>454</c:v>
                </c:pt>
                <c:pt idx="14">
                  <c:v>455</c:v>
                </c:pt>
                <c:pt idx="15">
                  <c:v>456</c:v>
                </c:pt>
                <c:pt idx="16">
                  <c:v>453</c:v>
                </c:pt>
                <c:pt idx="17">
                  <c:v>450</c:v>
                </c:pt>
                <c:pt idx="18">
                  <c:v>450</c:v>
                </c:pt>
                <c:pt idx="19">
                  <c:v>453</c:v>
                </c:pt>
                <c:pt idx="20">
                  <c:v>451</c:v>
                </c:pt>
                <c:pt idx="21">
                  <c:v>453</c:v>
                </c:pt>
                <c:pt idx="22">
                  <c:v>454</c:v>
                </c:pt>
                <c:pt idx="23">
                  <c:v>452</c:v>
                </c:pt>
                <c:pt idx="24">
                  <c:v>454</c:v>
                </c:pt>
                <c:pt idx="25">
                  <c:v>454</c:v>
                </c:pt>
                <c:pt idx="26">
                  <c:v>455</c:v>
                </c:pt>
                <c:pt idx="27">
                  <c:v>456</c:v>
                </c:pt>
                <c:pt idx="28">
                  <c:v>456</c:v>
                </c:pt>
                <c:pt idx="29">
                  <c:v>458</c:v>
                </c:pt>
                <c:pt idx="30">
                  <c:v>457</c:v>
                </c:pt>
                <c:pt idx="31">
                  <c:v>458</c:v>
                </c:pt>
                <c:pt idx="32">
                  <c:v>455</c:v>
                </c:pt>
                <c:pt idx="33">
                  <c:v>453</c:v>
                </c:pt>
                <c:pt idx="34">
                  <c:v>452</c:v>
                </c:pt>
                <c:pt idx="35">
                  <c:v>451</c:v>
                </c:pt>
                <c:pt idx="36">
                  <c:v>450</c:v>
                </c:pt>
                <c:pt idx="37">
                  <c:v>451</c:v>
                </c:pt>
                <c:pt idx="38">
                  <c:v>451</c:v>
                </c:pt>
                <c:pt idx="39">
                  <c:v>452</c:v>
                </c:pt>
                <c:pt idx="40">
                  <c:v>454</c:v>
                </c:pt>
                <c:pt idx="41">
                  <c:v>452</c:v>
                </c:pt>
                <c:pt idx="42">
                  <c:v>456</c:v>
                </c:pt>
                <c:pt idx="43">
                  <c:v>457</c:v>
                </c:pt>
                <c:pt idx="44">
                  <c:v>457</c:v>
                </c:pt>
                <c:pt idx="45">
                  <c:v>454</c:v>
                </c:pt>
                <c:pt idx="46">
                  <c:v>456</c:v>
                </c:pt>
                <c:pt idx="47">
                  <c:v>455</c:v>
                </c:pt>
                <c:pt idx="48">
                  <c:v>451</c:v>
                </c:pt>
                <c:pt idx="49">
                  <c:v>455</c:v>
                </c:pt>
                <c:pt idx="50">
                  <c:v>453</c:v>
                </c:pt>
                <c:pt idx="51">
                  <c:v>456</c:v>
                </c:pt>
                <c:pt idx="52">
                  <c:v>452</c:v>
                </c:pt>
                <c:pt idx="53">
                  <c:v>450</c:v>
                </c:pt>
                <c:pt idx="54">
                  <c:v>454</c:v>
                </c:pt>
                <c:pt idx="55">
                  <c:v>455</c:v>
                </c:pt>
                <c:pt idx="56">
                  <c:v>454</c:v>
                </c:pt>
                <c:pt idx="57">
                  <c:v>454</c:v>
                </c:pt>
                <c:pt idx="58">
                  <c:v>449</c:v>
                </c:pt>
                <c:pt idx="59">
                  <c:v>451</c:v>
                </c:pt>
                <c:pt idx="60">
                  <c:v>448</c:v>
                </c:pt>
                <c:pt idx="61">
                  <c:v>448</c:v>
                </c:pt>
                <c:pt idx="62">
                  <c:v>451</c:v>
                </c:pt>
                <c:pt idx="63">
                  <c:v>448</c:v>
                </c:pt>
                <c:pt idx="64">
                  <c:v>448</c:v>
                </c:pt>
                <c:pt idx="65">
                  <c:v>446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41376"/>
        <c:axId val="418138632"/>
      </c:scatterChart>
      <c:valAx>
        <c:axId val="41813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7848"/>
        <c:crosses val="autoZero"/>
        <c:crossBetween val="midCat"/>
      </c:valAx>
      <c:valAx>
        <c:axId val="41813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9808"/>
        <c:crosses val="autoZero"/>
        <c:crossBetween val="midCat"/>
      </c:valAx>
      <c:valAx>
        <c:axId val="4181386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41376"/>
        <c:crosses val="max"/>
        <c:crossBetween val="midCat"/>
      </c:valAx>
      <c:valAx>
        <c:axId val="418141376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18138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'3D'!$I$3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'3D'!$H$4:$H$15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'3D'!$I$4:$I$15</c:f>
              <c:numCache>
                <c:formatCode>General</c:formatCode>
                <c:ptCount val="12"/>
                <c:pt idx="0">
                  <c:v>506</c:v>
                </c:pt>
                <c:pt idx="1">
                  <c:v>509</c:v>
                </c:pt>
                <c:pt idx="2">
                  <c:v>506</c:v>
                </c:pt>
                <c:pt idx="3">
                  <c:v>506</c:v>
                </c:pt>
                <c:pt idx="4">
                  <c:v>507</c:v>
                </c:pt>
                <c:pt idx="5">
                  <c:v>505</c:v>
                </c:pt>
                <c:pt idx="6">
                  <c:v>509</c:v>
                </c:pt>
                <c:pt idx="7">
                  <c:v>506</c:v>
                </c:pt>
                <c:pt idx="8">
                  <c:v>508</c:v>
                </c:pt>
                <c:pt idx="9">
                  <c:v>507</c:v>
                </c:pt>
                <c:pt idx="10">
                  <c:v>504</c:v>
                </c:pt>
                <c:pt idx="11">
                  <c:v>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36672"/>
        <c:axId val="418137064"/>
      </c:scatterChart>
      <c:valAx>
        <c:axId val="41813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7064"/>
        <c:crosses val="autoZero"/>
        <c:crossBetween val="midCat"/>
      </c:valAx>
      <c:valAx>
        <c:axId val="41813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36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'3D'!$I$18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'3D'!$H$19:$H$30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'3D'!$I$19:$I$30</c:f>
              <c:numCache>
                <c:formatCode>General</c:formatCode>
                <c:ptCount val="12"/>
                <c:pt idx="0">
                  <c:v>501</c:v>
                </c:pt>
                <c:pt idx="1">
                  <c:v>503</c:v>
                </c:pt>
                <c:pt idx="2">
                  <c:v>501</c:v>
                </c:pt>
                <c:pt idx="3">
                  <c:v>504</c:v>
                </c:pt>
                <c:pt idx="4">
                  <c:v>503</c:v>
                </c:pt>
                <c:pt idx="5">
                  <c:v>504</c:v>
                </c:pt>
                <c:pt idx="6">
                  <c:v>501</c:v>
                </c:pt>
                <c:pt idx="7">
                  <c:v>503</c:v>
                </c:pt>
                <c:pt idx="8">
                  <c:v>505</c:v>
                </c:pt>
                <c:pt idx="9">
                  <c:v>501</c:v>
                </c:pt>
                <c:pt idx="10">
                  <c:v>504</c:v>
                </c:pt>
                <c:pt idx="11">
                  <c:v>496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42728"/>
        <c:axId val="467745864"/>
      </c:scatterChart>
      <c:valAx>
        <c:axId val="467742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5864"/>
        <c:crosses val="autoZero"/>
        <c:crossBetween val="midCat"/>
      </c:valAx>
      <c:valAx>
        <c:axId val="46774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'3D'!$I$33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'3D'!$H$34:$H$45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'3D'!$I$34:$I$45</c:f>
              <c:numCache>
                <c:formatCode>General</c:formatCode>
                <c:ptCount val="12"/>
                <c:pt idx="0">
                  <c:v>497</c:v>
                </c:pt>
                <c:pt idx="1">
                  <c:v>500</c:v>
                </c:pt>
                <c:pt idx="2">
                  <c:v>500</c:v>
                </c:pt>
                <c:pt idx="3">
                  <c:v>501</c:v>
                </c:pt>
                <c:pt idx="4">
                  <c:v>500</c:v>
                </c:pt>
                <c:pt idx="5">
                  <c:v>501</c:v>
                </c:pt>
                <c:pt idx="6">
                  <c:v>498</c:v>
                </c:pt>
                <c:pt idx="7">
                  <c:v>503</c:v>
                </c:pt>
                <c:pt idx="8">
                  <c:v>503</c:v>
                </c:pt>
                <c:pt idx="9">
                  <c:v>503</c:v>
                </c:pt>
                <c:pt idx="10">
                  <c:v>500</c:v>
                </c:pt>
                <c:pt idx="11">
                  <c:v>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0960"/>
        <c:axId val="467754096"/>
      </c:scatterChart>
      <c:valAx>
        <c:axId val="46775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4096"/>
        <c:crosses val="autoZero"/>
        <c:crossBetween val="midCat"/>
      </c:valAx>
      <c:valAx>
        <c:axId val="46775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'3D'!$E$54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'3D'!$A$55:$A$105</c:f>
              <c:numCache>
                <c:formatCode>m/d/yyyy\ h:mm</c:formatCode>
                <c:ptCount val="51"/>
                <c:pt idx="0">
                  <c:v>42944.664143518516</c:v>
                </c:pt>
                <c:pt idx="1">
                  <c:v>42944.664490740739</c:v>
                </c:pt>
                <c:pt idx="2">
                  <c:v>42944.664837962962</c:v>
                </c:pt>
                <c:pt idx="3">
                  <c:v>42944.665185185186</c:v>
                </c:pt>
                <c:pt idx="4">
                  <c:v>42944.665532407409</c:v>
                </c:pt>
                <c:pt idx="5">
                  <c:v>42944.665879629632</c:v>
                </c:pt>
                <c:pt idx="6">
                  <c:v>42944.666226851848</c:v>
                </c:pt>
                <c:pt idx="7">
                  <c:v>42944.666574074072</c:v>
                </c:pt>
                <c:pt idx="8">
                  <c:v>42944.666921296295</c:v>
                </c:pt>
                <c:pt idx="9">
                  <c:v>42944.667268518519</c:v>
                </c:pt>
                <c:pt idx="10">
                  <c:v>42944.667615740742</c:v>
                </c:pt>
                <c:pt idx="11">
                  <c:v>42944.667962962965</c:v>
                </c:pt>
                <c:pt idx="12">
                  <c:v>42944.668310185189</c:v>
                </c:pt>
                <c:pt idx="13">
                  <c:v>42944.668657407405</c:v>
                </c:pt>
                <c:pt idx="14">
                  <c:v>42944.669004629628</c:v>
                </c:pt>
                <c:pt idx="15">
                  <c:v>42944.669351851851</c:v>
                </c:pt>
                <c:pt idx="16">
                  <c:v>42944.669699074075</c:v>
                </c:pt>
                <c:pt idx="17">
                  <c:v>42944.670046296298</c:v>
                </c:pt>
                <c:pt idx="18">
                  <c:v>42944.670393518521</c:v>
                </c:pt>
                <c:pt idx="19">
                  <c:v>42944.670740740738</c:v>
                </c:pt>
                <c:pt idx="20">
                  <c:v>42944.671087962961</c:v>
                </c:pt>
                <c:pt idx="21">
                  <c:v>42944.671435185184</c:v>
                </c:pt>
                <c:pt idx="22">
                  <c:v>42944.671782407408</c:v>
                </c:pt>
                <c:pt idx="23">
                  <c:v>42944.672129629631</c:v>
                </c:pt>
                <c:pt idx="24">
                  <c:v>42944.672476851854</c:v>
                </c:pt>
                <c:pt idx="25">
                  <c:v>42944.672824074078</c:v>
                </c:pt>
                <c:pt idx="26">
                  <c:v>42944.673171296294</c:v>
                </c:pt>
                <c:pt idx="27">
                  <c:v>42944.673518518517</c:v>
                </c:pt>
                <c:pt idx="28">
                  <c:v>42944.67386574074</c:v>
                </c:pt>
                <c:pt idx="29">
                  <c:v>42944.674212962964</c:v>
                </c:pt>
                <c:pt idx="30">
                  <c:v>42944.674560185187</c:v>
                </c:pt>
                <c:pt idx="31">
                  <c:v>42944.674907407411</c:v>
                </c:pt>
                <c:pt idx="32">
                  <c:v>42944.675254629627</c:v>
                </c:pt>
                <c:pt idx="33">
                  <c:v>42944.67560185185</c:v>
                </c:pt>
                <c:pt idx="34">
                  <c:v>42944.675949074073</c:v>
                </c:pt>
                <c:pt idx="35">
                  <c:v>42944.676296296297</c:v>
                </c:pt>
                <c:pt idx="36">
                  <c:v>42944.67664351852</c:v>
                </c:pt>
                <c:pt idx="37">
                  <c:v>42944.676990740743</c:v>
                </c:pt>
                <c:pt idx="38">
                  <c:v>42944.677337962959</c:v>
                </c:pt>
                <c:pt idx="39">
                  <c:v>42944.677685185183</c:v>
                </c:pt>
                <c:pt idx="40">
                  <c:v>42944.678032407406</c:v>
                </c:pt>
                <c:pt idx="41">
                  <c:v>42944.678379629629</c:v>
                </c:pt>
                <c:pt idx="42">
                  <c:v>42944.678726851853</c:v>
                </c:pt>
                <c:pt idx="43">
                  <c:v>42944.679074074076</c:v>
                </c:pt>
                <c:pt idx="44">
                  <c:v>42944.6794212963</c:v>
                </c:pt>
                <c:pt idx="45">
                  <c:v>42944.679768518516</c:v>
                </c:pt>
                <c:pt idx="46">
                  <c:v>42944.680115740739</c:v>
                </c:pt>
                <c:pt idx="47">
                  <c:v>42944.680462962962</c:v>
                </c:pt>
                <c:pt idx="48">
                  <c:v>42944.680810185186</c:v>
                </c:pt>
                <c:pt idx="49">
                  <c:v>42944.681157407409</c:v>
                </c:pt>
                <c:pt idx="50">
                  <c:v>42944.681504629632</c:v>
                </c:pt>
              </c:numCache>
            </c:numRef>
          </c:xVal>
          <c:yVal>
            <c:numRef>
              <c:f>'3D'!$E$55:$E$105</c:f>
              <c:numCache>
                <c:formatCode>General</c:formatCode>
                <c:ptCount val="51"/>
                <c:pt idx="0">
                  <c:v>30.66</c:v>
                </c:pt>
                <c:pt idx="1">
                  <c:v>30.65</c:v>
                </c:pt>
                <c:pt idx="2">
                  <c:v>30.74</c:v>
                </c:pt>
                <c:pt idx="3">
                  <c:v>31.13</c:v>
                </c:pt>
                <c:pt idx="4">
                  <c:v>31.15</c:v>
                </c:pt>
                <c:pt idx="5">
                  <c:v>32.08</c:v>
                </c:pt>
                <c:pt idx="6">
                  <c:v>31.83</c:v>
                </c:pt>
                <c:pt idx="7">
                  <c:v>31.64</c:v>
                </c:pt>
                <c:pt idx="8">
                  <c:v>31.49</c:v>
                </c:pt>
                <c:pt idx="9">
                  <c:v>31.36</c:v>
                </c:pt>
                <c:pt idx="10">
                  <c:v>31.3</c:v>
                </c:pt>
                <c:pt idx="11">
                  <c:v>31.22</c:v>
                </c:pt>
                <c:pt idx="12">
                  <c:v>31.14</c:v>
                </c:pt>
                <c:pt idx="13">
                  <c:v>31.08</c:v>
                </c:pt>
                <c:pt idx="14">
                  <c:v>31.02</c:v>
                </c:pt>
                <c:pt idx="15">
                  <c:v>30.96</c:v>
                </c:pt>
                <c:pt idx="16">
                  <c:v>30.93</c:v>
                </c:pt>
                <c:pt idx="17">
                  <c:v>30.86</c:v>
                </c:pt>
                <c:pt idx="18">
                  <c:v>30.93</c:v>
                </c:pt>
                <c:pt idx="19">
                  <c:v>31.05</c:v>
                </c:pt>
                <c:pt idx="20">
                  <c:v>31.07</c:v>
                </c:pt>
                <c:pt idx="21">
                  <c:v>31.2</c:v>
                </c:pt>
                <c:pt idx="22">
                  <c:v>31.26</c:v>
                </c:pt>
                <c:pt idx="23">
                  <c:v>31.23</c:v>
                </c:pt>
                <c:pt idx="24">
                  <c:v>31.12</c:v>
                </c:pt>
                <c:pt idx="25">
                  <c:v>30.89</c:v>
                </c:pt>
                <c:pt idx="26">
                  <c:v>30.73</c:v>
                </c:pt>
                <c:pt idx="27">
                  <c:v>30.63</c:v>
                </c:pt>
                <c:pt idx="28">
                  <c:v>30.58</c:v>
                </c:pt>
                <c:pt idx="29">
                  <c:v>30.53</c:v>
                </c:pt>
                <c:pt idx="30">
                  <c:v>30.51</c:v>
                </c:pt>
                <c:pt idx="31">
                  <c:v>30.5</c:v>
                </c:pt>
                <c:pt idx="32">
                  <c:v>30.56</c:v>
                </c:pt>
                <c:pt idx="33">
                  <c:v>30.62</c:v>
                </c:pt>
                <c:pt idx="34">
                  <c:v>30.71</c:v>
                </c:pt>
                <c:pt idx="35">
                  <c:v>30.81</c:v>
                </c:pt>
                <c:pt idx="36">
                  <c:v>30.96</c:v>
                </c:pt>
                <c:pt idx="37">
                  <c:v>31.09</c:v>
                </c:pt>
                <c:pt idx="38">
                  <c:v>31.21</c:v>
                </c:pt>
                <c:pt idx="39">
                  <c:v>31.19</c:v>
                </c:pt>
                <c:pt idx="40">
                  <c:v>31.14</c:v>
                </c:pt>
                <c:pt idx="41">
                  <c:v>30.99</c:v>
                </c:pt>
                <c:pt idx="42">
                  <c:v>30.81</c:v>
                </c:pt>
                <c:pt idx="43">
                  <c:v>30.56</c:v>
                </c:pt>
                <c:pt idx="44">
                  <c:v>30.35</c:v>
                </c:pt>
                <c:pt idx="45">
                  <c:v>30.25</c:v>
                </c:pt>
                <c:pt idx="46">
                  <c:v>30.18</c:v>
                </c:pt>
                <c:pt idx="47">
                  <c:v>30.16</c:v>
                </c:pt>
                <c:pt idx="48">
                  <c:v>30.19</c:v>
                </c:pt>
                <c:pt idx="49">
                  <c:v>30.22</c:v>
                </c:pt>
                <c:pt idx="50">
                  <c:v>30.24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'3D'!$F$54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'3D'!$A$55:$A$105</c:f>
              <c:numCache>
                <c:formatCode>m/d/yyyy\ h:mm</c:formatCode>
                <c:ptCount val="51"/>
                <c:pt idx="0">
                  <c:v>42944.664143518516</c:v>
                </c:pt>
                <c:pt idx="1">
                  <c:v>42944.664490740739</c:v>
                </c:pt>
                <c:pt idx="2">
                  <c:v>42944.664837962962</c:v>
                </c:pt>
                <c:pt idx="3">
                  <c:v>42944.665185185186</c:v>
                </c:pt>
                <c:pt idx="4">
                  <c:v>42944.665532407409</c:v>
                </c:pt>
                <c:pt idx="5">
                  <c:v>42944.665879629632</c:v>
                </c:pt>
                <c:pt idx="6">
                  <c:v>42944.666226851848</c:v>
                </c:pt>
                <c:pt idx="7">
                  <c:v>42944.666574074072</c:v>
                </c:pt>
                <c:pt idx="8">
                  <c:v>42944.666921296295</c:v>
                </c:pt>
                <c:pt idx="9">
                  <c:v>42944.667268518519</c:v>
                </c:pt>
                <c:pt idx="10">
                  <c:v>42944.667615740742</c:v>
                </c:pt>
                <c:pt idx="11">
                  <c:v>42944.667962962965</c:v>
                </c:pt>
                <c:pt idx="12">
                  <c:v>42944.668310185189</c:v>
                </c:pt>
                <c:pt idx="13">
                  <c:v>42944.668657407405</c:v>
                </c:pt>
                <c:pt idx="14">
                  <c:v>42944.669004629628</c:v>
                </c:pt>
                <c:pt idx="15">
                  <c:v>42944.669351851851</c:v>
                </c:pt>
                <c:pt idx="16">
                  <c:v>42944.669699074075</c:v>
                </c:pt>
                <c:pt idx="17">
                  <c:v>42944.670046296298</c:v>
                </c:pt>
                <c:pt idx="18">
                  <c:v>42944.670393518521</c:v>
                </c:pt>
                <c:pt idx="19">
                  <c:v>42944.670740740738</c:v>
                </c:pt>
                <c:pt idx="20">
                  <c:v>42944.671087962961</c:v>
                </c:pt>
                <c:pt idx="21">
                  <c:v>42944.671435185184</c:v>
                </c:pt>
                <c:pt idx="22">
                  <c:v>42944.671782407408</c:v>
                </c:pt>
                <c:pt idx="23">
                  <c:v>42944.672129629631</c:v>
                </c:pt>
                <c:pt idx="24">
                  <c:v>42944.672476851854</c:v>
                </c:pt>
                <c:pt idx="25">
                  <c:v>42944.672824074078</c:v>
                </c:pt>
                <c:pt idx="26">
                  <c:v>42944.673171296294</c:v>
                </c:pt>
                <c:pt idx="27">
                  <c:v>42944.673518518517</c:v>
                </c:pt>
                <c:pt idx="28">
                  <c:v>42944.67386574074</c:v>
                </c:pt>
                <c:pt idx="29">
                  <c:v>42944.674212962964</c:v>
                </c:pt>
                <c:pt idx="30">
                  <c:v>42944.674560185187</c:v>
                </c:pt>
                <c:pt idx="31">
                  <c:v>42944.674907407411</c:v>
                </c:pt>
                <c:pt idx="32">
                  <c:v>42944.675254629627</c:v>
                </c:pt>
                <c:pt idx="33">
                  <c:v>42944.67560185185</c:v>
                </c:pt>
                <c:pt idx="34">
                  <c:v>42944.675949074073</c:v>
                </c:pt>
                <c:pt idx="35">
                  <c:v>42944.676296296297</c:v>
                </c:pt>
                <c:pt idx="36">
                  <c:v>42944.67664351852</c:v>
                </c:pt>
                <c:pt idx="37">
                  <c:v>42944.676990740743</c:v>
                </c:pt>
                <c:pt idx="38">
                  <c:v>42944.677337962959</c:v>
                </c:pt>
                <c:pt idx="39">
                  <c:v>42944.677685185183</c:v>
                </c:pt>
                <c:pt idx="40">
                  <c:v>42944.678032407406</c:v>
                </c:pt>
                <c:pt idx="41">
                  <c:v>42944.678379629629</c:v>
                </c:pt>
                <c:pt idx="42">
                  <c:v>42944.678726851853</c:v>
                </c:pt>
                <c:pt idx="43">
                  <c:v>42944.679074074076</c:v>
                </c:pt>
                <c:pt idx="44">
                  <c:v>42944.6794212963</c:v>
                </c:pt>
                <c:pt idx="45">
                  <c:v>42944.679768518516</c:v>
                </c:pt>
                <c:pt idx="46">
                  <c:v>42944.680115740739</c:v>
                </c:pt>
                <c:pt idx="47">
                  <c:v>42944.680462962962</c:v>
                </c:pt>
                <c:pt idx="48">
                  <c:v>42944.680810185186</c:v>
                </c:pt>
                <c:pt idx="49">
                  <c:v>42944.681157407409</c:v>
                </c:pt>
                <c:pt idx="50">
                  <c:v>42944.681504629632</c:v>
                </c:pt>
              </c:numCache>
            </c:numRef>
          </c:xVal>
          <c:yVal>
            <c:numRef>
              <c:f>'3D'!$F$55:$F$105</c:f>
              <c:numCache>
                <c:formatCode>General</c:formatCode>
                <c:ptCount val="51"/>
                <c:pt idx="0">
                  <c:v>87.54</c:v>
                </c:pt>
                <c:pt idx="1">
                  <c:v>86.24</c:v>
                </c:pt>
                <c:pt idx="2">
                  <c:v>83.88</c:v>
                </c:pt>
                <c:pt idx="3">
                  <c:v>80.89</c:v>
                </c:pt>
                <c:pt idx="4">
                  <c:v>77.39</c:v>
                </c:pt>
                <c:pt idx="5">
                  <c:v>73.77</c:v>
                </c:pt>
                <c:pt idx="6">
                  <c:v>73.23</c:v>
                </c:pt>
                <c:pt idx="7">
                  <c:v>74.84</c:v>
                </c:pt>
                <c:pt idx="8">
                  <c:v>76.38</c:v>
                </c:pt>
                <c:pt idx="9">
                  <c:v>77.5</c:v>
                </c:pt>
                <c:pt idx="10">
                  <c:v>78.2</c:v>
                </c:pt>
                <c:pt idx="11">
                  <c:v>78.69</c:v>
                </c:pt>
                <c:pt idx="12">
                  <c:v>79.12</c:v>
                </c:pt>
                <c:pt idx="13">
                  <c:v>79.47</c:v>
                </c:pt>
                <c:pt idx="14">
                  <c:v>79.790000000000006</c:v>
                </c:pt>
                <c:pt idx="15">
                  <c:v>80.05</c:v>
                </c:pt>
                <c:pt idx="16">
                  <c:v>80.28</c:v>
                </c:pt>
                <c:pt idx="17">
                  <c:v>80.48</c:v>
                </c:pt>
                <c:pt idx="18">
                  <c:v>80.37</c:v>
                </c:pt>
                <c:pt idx="19">
                  <c:v>77.53</c:v>
                </c:pt>
                <c:pt idx="20">
                  <c:v>73.86</c:v>
                </c:pt>
                <c:pt idx="21">
                  <c:v>69.27</c:v>
                </c:pt>
                <c:pt idx="22">
                  <c:v>67.430000000000007</c:v>
                </c:pt>
                <c:pt idx="23">
                  <c:v>63.63</c:v>
                </c:pt>
                <c:pt idx="24">
                  <c:v>60.33</c:v>
                </c:pt>
                <c:pt idx="25">
                  <c:v>62.1</c:v>
                </c:pt>
                <c:pt idx="26">
                  <c:v>64.27</c:v>
                </c:pt>
                <c:pt idx="27">
                  <c:v>66.02</c:v>
                </c:pt>
                <c:pt idx="28">
                  <c:v>67.430000000000007</c:v>
                </c:pt>
                <c:pt idx="29">
                  <c:v>68.650000000000006</c:v>
                </c:pt>
                <c:pt idx="30">
                  <c:v>69.84</c:v>
                </c:pt>
                <c:pt idx="31">
                  <c:v>70.760000000000005</c:v>
                </c:pt>
                <c:pt idx="32">
                  <c:v>71.5</c:v>
                </c:pt>
                <c:pt idx="33">
                  <c:v>72.16</c:v>
                </c:pt>
                <c:pt idx="34">
                  <c:v>72.73</c:v>
                </c:pt>
                <c:pt idx="35">
                  <c:v>73.2</c:v>
                </c:pt>
                <c:pt idx="36">
                  <c:v>73.14</c:v>
                </c:pt>
                <c:pt idx="37">
                  <c:v>67.989999999999995</c:v>
                </c:pt>
                <c:pt idx="38">
                  <c:v>63.94</c:v>
                </c:pt>
                <c:pt idx="39">
                  <c:v>60.11</c:v>
                </c:pt>
                <c:pt idx="40">
                  <c:v>58.43</c:v>
                </c:pt>
                <c:pt idx="41">
                  <c:v>57.93</c:v>
                </c:pt>
                <c:pt idx="42">
                  <c:v>57.2</c:v>
                </c:pt>
                <c:pt idx="43">
                  <c:v>57.89</c:v>
                </c:pt>
                <c:pt idx="44">
                  <c:v>59.96</c:v>
                </c:pt>
                <c:pt idx="45">
                  <c:v>61.8</c:v>
                </c:pt>
                <c:pt idx="46">
                  <c:v>63.45</c:v>
                </c:pt>
                <c:pt idx="47">
                  <c:v>64.760000000000005</c:v>
                </c:pt>
                <c:pt idx="48">
                  <c:v>65.989999999999995</c:v>
                </c:pt>
                <c:pt idx="49">
                  <c:v>67.069999999999993</c:v>
                </c:pt>
                <c:pt idx="50">
                  <c:v>67.989999999999995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0176"/>
        <c:axId val="467741944"/>
      </c:scatterChart>
      <c:scatterChart>
        <c:scatterStyle val="lineMarker"/>
        <c:varyColors val="0"/>
        <c:ser>
          <c:idx val="0"/>
          <c:order val="0"/>
          <c:tx>
            <c:strRef>
              <c:f>'3D'!$D$54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'3D'!$A$55:$A$105</c:f>
              <c:numCache>
                <c:formatCode>m/d/yyyy\ h:mm</c:formatCode>
                <c:ptCount val="51"/>
                <c:pt idx="0">
                  <c:v>42944.664143518516</c:v>
                </c:pt>
                <c:pt idx="1">
                  <c:v>42944.664490740739</c:v>
                </c:pt>
                <c:pt idx="2">
                  <c:v>42944.664837962962</c:v>
                </c:pt>
                <c:pt idx="3">
                  <c:v>42944.665185185186</c:v>
                </c:pt>
                <c:pt idx="4">
                  <c:v>42944.665532407409</c:v>
                </c:pt>
                <c:pt idx="5">
                  <c:v>42944.665879629632</c:v>
                </c:pt>
                <c:pt idx="6">
                  <c:v>42944.666226851848</c:v>
                </c:pt>
                <c:pt idx="7">
                  <c:v>42944.666574074072</c:v>
                </c:pt>
                <c:pt idx="8">
                  <c:v>42944.666921296295</c:v>
                </c:pt>
                <c:pt idx="9">
                  <c:v>42944.667268518519</c:v>
                </c:pt>
                <c:pt idx="10">
                  <c:v>42944.667615740742</c:v>
                </c:pt>
                <c:pt idx="11">
                  <c:v>42944.667962962965</c:v>
                </c:pt>
                <c:pt idx="12">
                  <c:v>42944.668310185189</c:v>
                </c:pt>
                <c:pt idx="13">
                  <c:v>42944.668657407405</c:v>
                </c:pt>
                <c:pt idx="14">
                  <c:v>42944.669004629628</c:v>
                </c:pt>
                <c:pt idx="15">
                  <c:v>42944.669351851851</c:v>
                </c:pt>
                <c:pt idx="16">
                  <c:v>42944.669699074075</c:v>
                </c:pt>
                <c:pt idx="17">
                  <c:v>42944.670046296298</c:v>
                </c:pt>
                <c:pt idx="18">
                  <c:v>42944.670393518521</c:v>
                </c:pt>
                <c:pt idx="19">
                  <c:v>42944.670740740738</c:v>
                </c:pt>
                <c:pt idx="20">
                  <c:v>42944.671087962961</c:v>
                </c:pt>
                <c:pt idx="21">
                  <c:v>42944.671435185184</c:v>
                </c:pt>
                <c:pt idx="22">
                  <c:v>42944.671782407408</c:v>
                </c:pt>
                <c:pt idx="23">
                  <c:v>42944.672129629631</c:v>
                </c:pt>
                <c:pt idx="24">
                  <c:v>42944.672476851854</c:v>
                </c:pt>
                <c:pt idx="25">
                  <c:v>42944.672824074078</c:v>
                </c:pt>
                <c:pt idx="26">
                  <c:v>42944.673171296294</c:v>
                </c:pt>
                <c:pt idx="27">
                  <c:v>42944.673518518517</c:v>
                </c:pt>
                <c:pt idx="28">
                  <c:v>42944.67386574074</c:v>
                </c:pt>
                <c:pt idx="29">
                  <c:v>42944.674212962964</c:v>
                </c:pt>
                <c:pt idx="30">
                  <c:v>42944.674560185187</c:v>
                </c:pt>
                <c:pt idx="31">
                  <c:v>42944.674907407411</c:v>
                </c:pt>
                <c:pt idx="32">
                  <c:v>42944.675254629627</c:v>
                </c:pt>
                <c:pt idx="33">
                  <c:v>42944.67560185185</c:v>
                </c:pt>
                <c:pt idx="34">
                  <c:v>42944.675949074073</c:v>
                </c:pt>
                <c:pt idx="35">
                  <c:v>42944.676296296297</c:v>
                </c:pt>
                <c:pt idx="36">
                  <c:v>42944.67664351852</c:v>
                </c:pt>
                <c:pt idx="37">
                  <c:v>42944.676990740743</c:v>
                </c:pt>
                <c:pt idx="38">
                  <c:v>42944.677337962959</c:v>
                </c:pt>
                <c:pt idx="39">
                  <c:v>42944.677685185183</c:v>
                </c:pt>
                <c:pt idx="40">
                  <c:v>42944.678032407406</c:v>
                </c:pt>
                <c:pt idx="41">
                  <c:v>42944.678379629629</c:v>
                </c:pt>
                <c:pt idx="42">
                  <c:v>42944.678726851853</c:v>
                </c:pt>
                <c:pt idx="43">
                  <c:v>42944.679074074076</c:v>
                </c:pt>
                <c:pt idx="44">
                  <c:v>42944.6794212963</c:v>
                </c:pt>
                <c:pt idx="45">
                  <c:v>42944.679768518516</c:v>
                </c:pt>
                <c:pt idx="46">
                  <c:v>42944.680115740739</c:v>
                </c:pt>
                <c:pt idx="47">
                  <c:v>42944.680462962962</c:v>
                </c:pt>
                <c:pt idx="48">
                  <c:v>42944.680810185186</c:v>
                </c:pt>
                <c:pt idx="49">
                  <c:v>42944.681157407409</c:v>
                </c:pt>
                <c:pt idx="50">
                  <c:v>42944.681504629632</c:v>
                </c:pt>
              </c:numCache>
            </c:numRef>
          </c:xVal>
          <c:yVal>
            <c:numRef>
              <c:f>'3D'!$D$55:$D$105</c:f>
              <c:numCache>
                <c:formatCode>General</c:formatCode>
                <c:ptCount val="51"/>
                <c:pt idx="0">
                  <c:v>507</c:v>
                </c:pt>
                <c:pt idx="1">
                  <c:v>508</c:v>
                </c:pt>
                <c:pt idx="2">
                  <c:v>514</c:v>
                </c:pt>
                <c:pt idx="3">
                  <c:v>512</c:v>
                </c:pt>
                <c:pt idx="4">
                  <c:v>507</c:v>
                </c:pt>
                <c:pt idx="5">
                  <c:v>510</c:v>
                </c:pt>
                <c:pt idx="6">
                  <c:v>506</c:v>
                </c:pt>
                <c:pt idx="7">
                  <c:v>509</c:v>
                </c:pt>
                <c:pt idx="8">
                  <c:v>506</c:v>
                </c:pt>
                <c:pt idx="9">
                  <c:v>506</c:v>
                </c:pt>
                <c:pt idx="10">
                  <c:v>507</c:v>
                </c:pt>
                <c:pt idx="11">
                  <c:v>505</c:v>
                </c:pt>
                <c:pt idx="12">
                  <c:v>509</c:v>
                </c:pt>
                <c:pt idx="13">
                  <c:v>506</c:v>
                </c:pt>
                <c:pt idx="14">
                  <c:v>508</c:v>
                </c:pt>
                <c:pt idx="15">
                  <c:v>507</c:v>
                </c:pt>
                <c:pt idx="16">
                  <c:v>504</c:v>
                </c:pt>
                <c:pt idx="17">
                  <c:v>501</c:v>
                </c:pt>
                <c:pt idx="18">
                  <c:v>505</c:v>
                </c:pt>
                <c:pt idx="19">
                  <c:v>502</c:v>
                </c:pt>
                <c:pt idx="20">
                  <c:v>504</c:v>
                </c:pt>
                <c:pt idx="21">
                  <c:v>498</c:v>
                </c:pt>
                <c:pt idx="22">
                  <c:v>496</c:v>
                </c:pt>
                <c:pt idx="23">
                  <c:v>496</c:v>
                </c:pt>
                <c:pt idx="24">
                  <c:v>501</c:v>
                </c:pt>
                <c:pt idx="25">
                  <c:v>503</c:v>
                </c:pt>
                <c:pt idx="26">
                  <c:v>501</c:v>
                </c:pt>
                <c:pt idx="27">
                  <c:v>504</c:v>
                </c:pt>
                <c:pt idx="28">
                  <c:v>503</c:v>
                </c:pt>
                <c:pt idx="29">
                  <c:v>504</c:v>
                </c:pt>
                <c:pt idx="30">
                  <c:v>501</c:v>
                </c:pt>
                <c:pt idx="31">
                  <c:v>503</c:v>
                </c:pt>
                <c:pt idx="32">
                  <c:v>505</c:v>
                </c:pt>
                <c:pt idx="33">
                  <c:v>501</c:v>
                </c:pt>
                <c:pt idx="34">
                  <c:v>504</c:v>
                </c:pt>
                <c:pt idx="35">
                  <c:v>496</c:v>
                </c:pt>
                <c:pt idx="36">
                  <c:v>498</c:v>
                </c:pt>
                <c:pt idx="37">
                  <c:v>500</c:v>
                </c:pt>
                <c:pt idx="38">
                  <c:v>502</c:v>
                </c:pt>
                <c:pt idx="39">
                  <c:v>499</c:v>
                </c:pt>
                <c:pt idx="40">
                  <c:v>497</c:v>
                </c:pt>
                <c:pt idx="41">
                  <c:v>496</c:v>
                </c:pt>
                <c:pt idx="42">
                  <c:v>497</c:v>
                </c:pt>
                <c:pt idx="43">
                  <c:v>500</c:v>
                </c:pt>
                <c:pt idx="44">
                  <c:v>500</c:v>
                </c:pt>
                <c:pt idx="45">
                  <c:v>501</c:v>
                </c:pt>
                <c:pt idx="46">
                  <c:v>500</c:v>
                </c:pt>
                <c:pt idx="47">
                  <c:v>501</c:v>
                </c:pt>
                <c:pt idx="48">
                  <c:v>498</c:v>
                </c:pt>
                <c:pt idx="49">
                  <c:v>503</c:v>
                </c:pt>
                <c:pt idx="50">
                  <c:v>503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42336"/>
        <c:axId val="467744296"/>
      </c:scatterChart>
      <c:valAx>
        <c:axId val="46775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1944"/>
        <c:crosses val="autoZero"/>
        <c:crossBetween val="midCat"/>
      </c:valAx>
      <c:valAx>
        <c:axId val="46774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0176"/>
        <c:crosses val="autoZero"/>
        <c:crossBetween val="midCat"/>
      </c:valAx>
      <c:valAx>
        <c:axId val="467744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2336"/>
        <c:crosses val="max"/>
        <c:crossBetween val="midCat"/>
      </c:valAx>
      <c:valAx>
        <c:axId val="467742336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7744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'4C'!$E$54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'4C'!$A$55:$A$118</c:f>
              <c:numCache>
                <c:formatCode>m/d/yyyy\ h:mm</c:formatCode>
                <c:ptCount val="64"/>
                <c:pt idx="0">
                  <c:v>42944.826747685183</c:v>
                </c:pt>
                <c:pt idx="1">
                  <c:v>42944.827094907407</c:v>
                </c:pt>
                <c:pt idx="2">
                  <c:v>42944.82744212963</c:v>
                </c:pt>
                <c:pt idx="3">
                  <c:v>42944.827789351853</c:v>
                </c:pt>
                <c:pt idx="4">
                  <c:v>42944.828136574077</c:v>
                </c:pt>
                <c:pt idx="5">
                  <c:v>42944.828483796293</c:v>
                </c:pt>
                <c:pt idx="6">
                  <c:v>42944.828831018516</c:v>
                </c:pt>
                <c:pt idx="7">
                  <c:v>42944.82917824074</c:v>
                </c:pt>
                <c:pt idx="8">
                  <c:v>42944.829525462963</c:v>
                </c:pt>
                <c:pt idx="9">
                  <c:v>42944.829872685186</c:v>
                </c:pt>
                <c:pt idx="10">
                  <c:v>42944.83021990741</c:v>
                </c:pt>
                <c:pt idx="11">
                  <c:v>42944.830567129633</c:v>
                </c:pt>
                <c:pt idx="12">
                  <c:v>42944.830914351849</c:v>
                </c:pt>
                <c:pt idx="13">
                  <c:v>42944.831261574072</c:v>
                </c:pt>
                <c:pt idx="14">
                  <c:v>42944.831608796296</c:v>
                </c:pt>
                <c:pt idx="15">
                  <c:v>42944.831956018519</c:v>
                </c:pt>
                <c:pt idx="16">
                  <c:v>42944.832303240742</c:v>
                </c:pt>
                <c:pt idx="17">
                  <c:v>42944.832650462966</c:v>
                </c:pt>
                <c:pt idx="18">
                  <c:v>42944.832997685182</c:v>
                </c:pt>
                <c:pt idx="19">
                  <c:v>42944.833344907405</c:v>
                </c:pt>
                <c:pt idx="20">
                  <c:v>42944.833692129629</c:v>
                </c:pt>
                <c:pt idx="21">
                  <c:v>42944.834039351852</c:v>
                </c:pt>
                <c:pt idx="22">
                  <c:v>42944.834386574075</c:v>
                </c:pt>
                <c:pt idx="23">
                  <c:v>42944.834733796299</c:v>
                </c:pt>
                <c:pt idx="24">
                  <c:v>42944.835081018522</c:v>
                </c:pt>
                <c:pt idx="25">
                  <c:v>42944.835428240738</c:v>
                </c:pt>
                <c:pt idx="26">
                  <c:v>42944.835775462961</c:v>
                </c:pt>
                <c:pt idx="27">
                  <c:v>42944.836122685185</c:v>
                </c:pt>
                <c:pt idx="28">
                  <c:v>42944.836469907408</c:v>
                </c:pt>
                <c:pt idx="29">
                  <c:v>42944.836817129632</c:v>
                </c:pt>
                <c:pt idx="30">
                  <c:v>42944.837164351855</c:v>
                </c:pt>
                <c:pt idx="31">
                  <c:v>42944.837511574071</c:v>
                </c:pt>
                <c:pt idx="32">
                  <c:v>42944.837858796294</c:v>
                </c:pt>
                <c:pt idx="33">
                  <c:v>42944.838206018518</c:v>
                </c:pt>
                <c:pt idx="34">
                  <c:v>42944.838553240741</c:v>
                </c:pt>
                <c:pt idx="35">
                  <c:v>42944.838900462964</c:v>
                </c:pt>
                <c:pt idx="36">
                  <c:v>42944.839247685188</c:v>
                </c:pt>
                <c:pt idx="37">
                  <c:v>42944.839594907404</c:v>
                </c:pt>
                <c:pt idx="38">
                  <c:v>42944.839942129627</c:v>
                </c:pt>
                <c:pt idx="39">
                  <c:v>42944.840289351851</c:v>
                </c:pt>
                <c:pt idx="40">
                  <c:v>42944.840636574074</c:v>
                </c:pt>
                <c:pt idx="41">
                  <c:v>42944.840983796297</c:v>
                </c:pt>
                <c:pt idx="42">
                  <c:v>42944.841331018521</c:v>
                </c:pt>
                <c:pt idx="43">
                  <c:v>42944.841678240744</c:v>
                </c:pt>
                <c:pt idx="44">
                  <c:v>42944.84202546296</c:v>
                </c:pt>
                <c:pt idx="45">
                  <c:v>42944.842372685183</c:v>
                </c:pt>
                <c:pt idx="46">
                  <c:v>42944.842719907407</c:v>
                </c:pt>
                <c:pt idx="47">
                  <c:v>42944.84306712963</c:v>
                </c:pt>
                <c:pt idx="48">
                  <c:v>42944.843414351853</c:v>
                </c:pt>
                <c:pt idx="49">
                  <c:v>42944.843761574077</c:v>
                </c:pt>
                <c:pt idx="50">
                  <c:v>42944.844108796293</c:v>
                </c:pt>
                <c:pt idx="51">
                  <c:v>42944.844456018516</c:v>
                </c:pt>
                <c:pt idx="52">
                  <c:v>42944.84480324074</c:v>
                </c:pt>
                <c:pt idx="53">
                  <c:v>42944.845150462963</c:v>
                </c:pt>
                <c:pt idx="54">
                  <c:v>42944.845497685186</c:v>
                </c:pt>
                <c:pt idx="55">
                  <c:v>42944.84584490741</c:v>
                </c:pt>
                <c:pt idx="56">
                  <c:v>42944.846192129633</c:v>
                </c:pt>
                <c:pt idx="57">
                  <c:v>42944.846539351849</c:v>
                </c:pt>
                <c:pt idx="58">
                  <c:v>42944.846886574072</c:v>
                </c:pt>
                <c:pt idx="59">
                  <c:v>42944.847233796296</c:v>
                </c:pt>
                <c:pt idx="60">
                  <c:v>42944.847581018519</c:v>
                </c:pt>
                <c:pt idx="61">
                  <c:v>42944.847928240742</c:v>
                </c:pt>
                <c:pt idx="62">
                  <c:v>42944.848275462966</c:v>
                </c:pt>
                <c:pt idx="63">
                  <c:v>42944.848622685182</c:v>
                </c:pt>
              </c:numCache>
            </c:numRef>
          </c:xVal>
          <c:yVal>
            <c:numRef>
              <c:f>'4C'!$E$55:$E$118</c:f>
              <c:numCache>
                <c:formatCode>General</c:formatCode>
                <c:ptCount val="64"/>
                <c:pt idx="0">
                  <c:v>25.78</c:v>
                </c:pt>
                <c:pt idx="1">
                  <c:v>25.78</c:v>
                </c:pt>
                <c:pt idx="2">
                  <c:v>25.8</c:v>
                </c:pt>
                <c:pt idx="3">
                  <c:v>25.85</c:v>
                </c:pt>
                <c:pt idx="4">
                  <c:v>25.86</c:v>
                </c:pt>
                <c:pt idx="5">
                  <c:v>25.94</c:v>
                </c:pt>
                <c:pt idx="6">
                  <c:v>25.96</c:v>
                </c:pt>
                <c:pt idx="7">
                  <c:v>25.98</c:v>
                </c:pt>
                <c:pt idx="8">
                  <c:v>26</c:v>
                </c:pt>
                <c:pt idx="9">
                  <c:v>26</c:v>
                </c:pt>
                <c:pt idx="10">
                  <c:v>26.02</c:v>
                </c:pt>
                <c:pt idx="11">
                  <c:v>26.04</c:v>
                </c:pt>
                <c:pt idx="12">
                  <c:v>26.06</c:v>
                </c:pt>
                <c:pt idx="13">
                  <c:v>26.06</c:v>
                </c:pt>
                <c:pt idx="14">
                  <c:v>26.08</c:v>
                </c:pt>
                <c:pt idx="15">
                  <c:v>26.08</c:v>
                </c:pt>
                <c:pt idx="16">
                  <c:v>26.1</c:v>
                </c:pt>
                <c:pt idx="17">
                  <c:v>26.11</c:v>
                </c:pt>
                <c:pt idx="18">
                  <c:v>26.14</c:v>
                </c:pt>
                <c:pt idx="19">
                  <c:v>26.18</c:v>
                </c:pt>
                <c:pt idx="20">
                  <c:v>26.16</c:v>
                </c:pt>
                <c:pt idx="21">
                  <c:v>26.14</c:v>
                </c:pt>
                <c:pt idx="22">
                  <c:v>26.14</c:v>
                </c:pt>
                <c:pt idx="23">
                  <c:v>26.11</c:v>
                </c:pt>
                <c:pt idx="24">
                  <c:v>26.06</c:v>
                </c:pt>
                <c:pt idx="25">
                  <c:v>26.05</c:v>
                </c:pt>
                <c:pt idx="26">
                  <c:v>26</c:v>
                </c:pt>
                <c:pt idx="27">
                  <c:v>25.97</c:v>
                </c:pt>
                <c:pt idx="28">
                  <c:v>25.94</c:v>
                </c:pt>
                <c:pt idx="29">
                  <c:v>25.9</c:v>
                </c:pt>
                <c:pt idx="30">
                  <c:v>25.89</c:v>
                </c:pt>
                <c:pt idx="31">
                  <c:v>25.86</c:v>
                </c:pt>
                <c:pt idx="32">
                  <c:v>25.85</c:v>
                </c:pt>
                <c:pt idx="33">
                  <c:v>25.84</c:v>
                </c:pt>
                <c:pt idx="34">
                  <c:v>25.82</c:v>
                </c:pt>
                <c:pt idx="35">
                  <c:v>25.81</c:v>
                </c:pt>
                <c:pt idx="36">
                  <c:v>25.8</c:v>
                </c:pt>
                <c:pt idx="37">
                  <c:v>25.82</c:v>
                </c:pt>
                <c:pt idx="38">
                  <c:v>25.81</c:v>
                </c:pt>
                <c:pt idx="39">
                  <c:v>25.75</c:v>
                </c:pt>
                <c:pt idx="40">
                  <c:v>25.72</c:v>
                </c:pt>
                <c:pt idx="41">
                  <c:v>25.66</c:v>
                </c:pt>
                <c:pt idx="42">
                  <c:v>25.6</c:v>
                </c:pt>
                <c:pt idx="43">
                  <c:v>25.54</c:v>
                </c:pt>
                <c:pt idx="44">
                  <c:v>25.5</c:v>
                </c:pt>
                <c:pt idx="45">
                  <c:v>25.45</c:v>
                </c:pt>
                <c:pt idx="46">
                  <c:v>25.41</c:v>
                </c:pt>
                <c:pt idx="47">
                  <c:v>25.38</c:v>
                </c:pt>
                <c:pt idx="48">
                  <c:v>25.35</c:v>
                </c:pt>
                <c:pt idx="49">
                  <c:v>25.36</c:v>
                </c:pt>
                <c:pt idx="50">
                  <c:v>25.36</c:v>
                </c:pt>
                <c:pt idx="51">
                  <c:v>25.36</c:v>
                </c:pt>
                <c:pt idx="52">
                  <c:v>25.38</c:v>
                </c:pt>
                <c:pt idx="53">
                  <c:v>25.38</c:v>
                </c:pt>
                <c:pt idx="54">
                  <c:v>25.41</c:v>
                </c:pt>
                <c:pt idx="55">
                  <c:v>25.4</c:v>
                </c:pt>
                <c:pt idx="56">
                  <c:v>25.42</c:v>
                </c:pt>
                <c:pt idx="57">
                  <c:v>25.4</c:v>
                </c:pt>
                <c:pt idx="58">
                  <c:v>25.36</c:v>
                </c:pt>
                <c:pt idx="59">
                  <c:v>25.31</c:v>
                </c:pt>
                <c:pt idx="60">
                  <c:v>25.25</c:v>
                </c:pt>
                <c:pt idx="61">
                  <c:v>25.18</c:v>
                </c:pt>
                <c:pt idx="62">
                  <c:v>25.1</c:v>
                </c:pt>
                <c:pt idx="63">
                  <c:v>25.02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'4C'!$F$54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'4C'!$A$55:$A$118</c:f>
              <c:numCache>
                <c:formatCode>m/d/yyyy\ h:mm</c:formatCode>
                <c:ptCount val="64"/>
                <c:pt idx="0">
                  <c:v>42944.826747685183</c:v>
                </c:pt>
                <c:pt idx="1">
                  <c:v>42944.827094907407</c:v>
                </c:pt>
                <c:pt idx="2">
                  <c:v>42944.82744212963</c:v>
                </c:pt>
                <c:pt idx="3">
                  <c:v>42944.827789351853</c:v>
                </c:pt>
                <c:pt idx="4">
                  <c:v>42944.828136574077</c:v>
                </c:pt>
                <c:pt idx="5">
                  <c:v>42944.828483796293</c:v>
                </c:pt>
                <c:pt idx="6">
                  <c:v>42944.828831018516</c:v>
                </c:pt>
                <c:pt idx="7">
                  <c:v>42944.82917824074</c:v>
                </c:pt>
                <c:pt idx="8">
                  <c:v>42944.829525462963</c:v>
                </c:pt>
                <c:pt idx="9">
                  <c:v>42944.829872685186</c:v>
                </c:pt>
                <c:pt idx="10">
                  <c:v>42944.83021990741</c:v>
                </c:pt>
                <c:pt idx="11">
                  <c:v>42944.830567129633</c:v>
                </c:pt>
                <c:pt idx="12">
                  <c:v>42944.830914351849</c:v>
                </c:pt>
                <c:pt idx="13">
                  <c:v>42944.831261574072</c:v>
                </c:pt>
                <c:pt idx="14">
                  <c:v>42944.831608796296</c:v>
                </c:pt>
                <c:pt idx="15">
                  <c:v>42944.831956018519</c:v>
                </c:pt>
                <c:pt idx="16">
                  <c:v>42944.832303240742</c:v>
                </c:pt>
                <c:pt idx="17">
                  <c:v>42944.832650462966</c:v>
                </c:pt>
                <c:pt idx="18">
                  <c:v>42944.832997685182</c:v>
                </c:pt>
                <c:pt idx="19">
                  <c:v>42944.833344907405</c:v>
                </c:pt>
                <c:pt idx="20">
                  <c:v>42944.833692129629</c:v>
                </c:pt>
                <c:pt idx="21">
                  <c:v>42944.834039351852</c:v>
                </c:pt>
                <c:pt idx="22">
                  <c:v>42944.834386574075</c:v>
                </c:pt>
                <c:pt idx="23">
                  <c:v>42944.834733796299</c:v>
                </c:pt>
                <c:pt idx="24">
                  <c:v>42944.835081018522</c:v>
                </c:pt>
                <c:pt idx="25">
                  <c:v>42944.835428240738</c:v>
                </c:pt>
                <c:pt idx="26">
                  <c:v>42944.835775462961</c:v>
                </c:pt>
                <c:pt idx="27">
                  <c:v>42944.836122685185</c:v>
                </c:pt>
                <c:pt idx="28">
                  <c:v>42944.836469907408</c:v>
                </c:pt>
                <c:pt idx="29">
                  <c:v>42944.836817129632</c:v>
                </c:pt>
                <c:pt idx="30">
                  <c:v>42944.837164351855</c:v>
                </c:pt>
                <c:pt idx="31">
                  <c:v>42944.837511574071</c:v>
                </c:pt>
                <c:pt idx="32">
                  <c:v>42944.837858796294</c:v>
                </c:pt>
                <c:pt idx="33">
                  <c:v>42944.838206018518</c:v>
                </c:pt>
                <c:pt idx="34">
                  <c:v>42944.838553240741</c:v>
                </c:pt>
                <c:pt idx="35">
                  <c:v>42944.838900462964</c:v>
                </c:pt>
                <c:pt idx="36">
                  <c:v>42944.839247685188</c:v>
                </c:pt>
                <c:pt idx="37">
                  <c:v>42944.839594907404</c:v>
                </c:pt>
                <c:pt idx="38">
                  <c:v>42944.839942129627</c:v>
                </c:pt>
                <c:pt idx="39">
                  <c:v>42944.840289351851</c:v>
                </c:pt>
                <c:pt idx="40">
                  <c:v>42944.840636574074</c:v>
                </c:pt>
                <c:pt idx="41">
                  <c:v>42944.840983796297</c:v>
                </c:pt>
                <c:pt idx="42">
                  <c:v>42944.841331018521</c:v>
                </c:pt>
                <c:pt idx="43">
                  <c:v>42944.841678240744</c:v>
                </c:pt>
                <c:pt idx="44">
                  <c:v>42944.84202546296</c:v>
                </c:pt>
                <c:pt idx="45">
                  <c:v>42944.842372685183</c:v>
                </c:pt>
                <c:pt idx="46">
                  <c:v>42944.842719907407</c:v>
                </c:pt>
                <c:pt idx="47">
                  <c:v>42944.84306712963</c:v>
                </c:pt>
                <c:pt idx="48">
                  <c:v>42944.843414351853</c:v>
                </c:pt>
                <c:pt idx="49">
                  <c:v>42944.843761574077</c:v>
                </c:pt>
                <c:pt idx="50">
                  <c:v>42944.844108796293</c:v>
                </c:pt>
                <c:pt idx="51">
                  <c:v>42944.844456018516</c:v>
                </c:pt>
                <c:pt idx="52">
                  <c:v>42944.84480324074</c:v>
                </c:pt>
                <c:pt idx="53">
                  <c:v>42944.845150462963</c:v>
                </c:pt>
                <c:pt idx="54">
                  <c:v>42944.845497685186</c:v>
                </c:pt>
                <c:pt idx="55">
                  <c:v>42944.84584490741</c:v>
                </c:pt>
                <c:pt idx="56">
                  <c:v>42944.846192129633</c:v>
                </c:pt>
                <c:pt idx="57">
                  <c:v>42944.846539351849</c:v>
                </c:pt>
                <c:pt idx="58">
                  <c:v>42944.846886574072</c:v>
                </c:pt>
                <c:pt idx="59">
                  <c:v>42944.847233796296</c:v>
                </c:pt>
                <c:pt idx="60">
                  <c:v>42944.847581018519</c:v>
                </c:pt>
                <c:pt idx="61">
                  <c:v>42944.847928240742</c:v>
                </c:pt>
                <c:pt idx="62">
                  <c:v>42944.848275462966</c:v>
                </c:pt>
                <c:pt idx="63">
                  <c:v>42944.848622685182</c:v>
                </c:pt>
              </c:numCache>
            </c:numRef>
          </c:xVal>
          <c:yVal>
            <c:numRef>
              <c:f>'4C'!$F$55:$F$118</c:f>
              <c:numCache>
                <c:formatCode>General</c:formatCode>
                <c:ptCount val="64"/>
                <c:pt idx="0">
                  <c:v>104.23</c:v>
                </c:pt>
                <c:pt idx="1">
                  <c:v>103.51</c:v>
                </c:pt>
                <c:pt idx="2">
                  <c:v>102.58</c:v>
                </c:pt>
                <c:pt idx="3">
                  <c:v>101.58</c:v>
                </c:pt>
                <c:pt idx="4">
                  <c:v>100.84</c:v>
                </c:pt>
                <c:pt idx="5">
                  <c:v>101</c:v>
                </c:pt>
                <c:pt idx="6">
                  <c:v>100.95</c:v>
                </c:pt>
                <c:pt idx="7">
                  <c:v>100.79</c:v>
                </c:pt>
                <c:pt idx="8">
                  <c:v>100.74</c:v>
                </c:pt>
                <c:pt idx="9">
                  <c:v>100.58</c:v>
                </c:pt>
                <c:pt idx="10">
                  <c:v>100.42</c:v>
                </c:pt>
                <c:pt idx="11">
                  <c:v>100.21</c:v>
                </c:pt>
                <c:pt idx="12">
                  <c:v>100.1</c:v>
                </c:pt>
                <c:pt idx="13">
                  <c:v>99.94</c:v>
                </c:pt>
                <c:pt idx="14">
                  <c:v>99.78</c:v>
                </c:pt>
                <c:pt idx="15">
                  <c:v>99.68</c:v>
                </c:pt>
                <c:pt idx="16">
                  <c:v>99.52</c:v>
                </c:pt>
                <c:pt idx="17">
                  <c:v>99.39</c:v>
                </c:pt>
                <c:pt idx="18">
                  <c:v>99.2</c:v>
                </c:pt>
                <c:pt idx="19">
                  <c:v>98.88</c:v>
                </c:pt>
                <c:pt idx="20">
                  <c:v>98.35</c:v>
                </c:pt>
                <c:pt idx="21">
                  <c:v>97.93</c:v>
                </c:pt>
                <c:pt idx="22">
                  <c:v>97.45</c:v>
                </c:pt>
                <c:pt idx="23">
                  <c:v>97.03</c:v>
                </c:pt>
                <c:pt idx="24">
                  <c:v>96.5</c:v>
                </c:pt>
                <c:pt idx="25">
                  <c:v>96.05</c:v>
                </c:pt>
                <c:pt idx="26">
                  <c:v>95.49</c:v>
                </c:pt>
                <c:pt idx="27">
                  <c:v>95.38</c:v>
                </c:pt>
                <c:pt idx="28">
                  <c:v>95.43</c:v>
                </c:pt>
                <c:pt idx="29">
                  <c:v>95.54</c:v>
                </c:pt>
                <c:pt idx="30">
                  <c:v>95.7</c:v>
                </c:pt>
                <c:pt idx="31">
                  <c:v>95.86</c:v>
                </c:pt>
                <c:pt idx="32">
                  <c:v>95.97</c:v>
                </c:pt>
                <c:pt idx="33">
                  <c:v>96.08</c:v>
                </c:pt>
                <c:pt idx="34">
                  <c:v>96.21</c:v>
                </c:pt>
                <c:pt idx="35">
                  <c:v>96.29</c:v>
                </c:pt>
                <c:pt idx="36">
                  <c:v>96.39</c:v>
                </c:pt>
                <c:pt idx="37">
                  <c:v>96.45</c:v>
                </c:pt>
                <c:pt idx="38">
                  <c:v>95.81</c:v>
                </c:pt>
                <c:pt idx="39">
                  <c:v>93.96</c:v>
                </c:pt>
                <c:pt idx="40">
                  <c:v>92.79</c:v>
                </c:pt>
                <c:pt idx="41">
                  <c:v>91.99</c:v>
                </c:pt>
                <c:pt idx="42">
                  <c:v>91.12</c:v>
                </c:pt>
                <c:pt idx="43">
                  <c:v>90.85</c:v>
                </c:pt>
                <c:pt idx="44">
                  <c:v>91.12</c:v>
                </c:pt>
                <c:pt idx="45">
                  <c:v>91.83</c:v>
                </c:pt>
                <c:pt idx="46">
                  <c:v>92.51</c:v>
                </c:pt>
                <c:pt idx="47">
                  <c:v>93.09</c:v>
                </c:pt>
                <c:pt idx="48">
                  <c:v>93.55</c:v>
                </c:pt>
                <c:pt idx="49">
                  <c:v>93.96</c:v>
                </c:pt>
                <c:pt idx="50">
                  <c:v>94.31</c:v>
                </c:pt>
                <c:pt idx="51">
                  <c:v>94.61</c:v>
                </c:pt>
                <c:pt idx="52">
                  <c:v>94.89</c:v>
                </c:pt>
                <c:pt idx="53">
                  <c:v>95.11</c:v>
                </c:pt>
                <c:pt idx="54">
                  <c:v>95.27</c:v>
                </c:pt>
                <c:pt idx="55">
                  <c:v>95.46</c:v>
                </c:pt>
                <c:pt idx="56">
                  <c:v>95.46</c:v>
                </c:pt>
                <c:pt idx="57">
                  <c:v>95.16</c:v>
                </c:pt>
                <c:pt idx="58">
                  <c:v>93.69</c:v>
                </c:pt>
                <c:pt idx="59">
                  <c:v>91.39</c:v>
                </c:pt>
                <c:pt idx="60">
                  <c:v>90.14</c:v>
                </c:pt>
                <c:pt idx="61">
                  <c:v>89.34</c:v>
                </c:pt>
                <c:pt idx="62">
                  <c:v>88.77</c:v>
                </c:pt>
                <c:pt idx="63">
                  <c:v>87.76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0568"/>
        <c:axId val="467743120"/>
      </c:scatterChart>
      <c:scatterChart>
        <c:scatterStyle val="lineMarker"/>
        <c:varyColors val="0"/>
        <c:ser>
          <c:idx val="0"/>
          <c:order val="0"/>
          <c:tx>
            <c:strRef>
              <c:f>'4C'!$D$54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'4C'!$A$55:$A$118</c:f>
              <c:numCache>
                <c:formatCode>m/d/yyyy\ h:mm</c:formatCode>
                <c:ptCount val="64"/>
                <c:pt idx="0">
                  <c:v>42944.826747685183</c:v>
                </c:pt>
                <c:pt idx="1">
                  <c:v>42944.827094907407</c:v>
                </c:pt>
                <c:pt idx="2">
                  <c:v>42944.82744212963</c:v>
                </c:pt>
                <c:pt idx="3">
                  <c:v>42944.827789351853</c:v>
                </c:pt>
                <c:pt idx="4">
                  <c:v>42944.828136574077</c:v>
                </c:pt>
                <c:pt idx="5">
                  <c:v>42944.828483796293</c:v>
                </c:pt>
                <c:pt idx="6">
                  <c:v>42944.828831018516</c:v>
                </c:pt>
                <c:pt idx="7">
                  <c:v>42944.82917824074</c:v>
                </c:pt>
                <c:pt idx="8">
                  <c:v>42944.829525462963</c:v>
                </c:pt>
                <c:pt idx="9">
                  <c:v>42944.829872685186</c:v>
                </c:pt>
                <c:pt idx="10">
                  <c:v>42944.83021990741</c:v>
                </c:pt>
                <c:pt idx="11">
                  <c:v>42944.830567129633</c:v>
                </c:pt>
                <c:pt idx="12">
                  <c:v>42944.830914351849</c:v>
                </c:pt>
                <c:pt idx="13">
                  <c:v>42944.831261574072</c:v>
                </c:pt>
                <c:pt idx="14">
                  <c:v>42944.831608796296</c:v>
                </c:pt>
                <c:pt idx="15">
                  <c:v>42944.831956018519</c:v>
                </c:pt>
                <c:pt idx="16">
                  <c:v>42944.832303240742</c:v>
                </c:pt>
                <c:pt idx="17">
                  <c:v>42944.832650462966</c:v>
                </c:pt>
                <c:pt idx="18">
                  <c:v>42944.832997685182</c:v>
                </c:pt>
                <c:pt idx="19">
                  <c:v>42944.833344907405</c:v>
                </c:pt>
                <c:pt idx="20">
                  <c:v>42944.833692129629</c:v>
                </c:pt>
                <c:pt idx="21">
                  <c:v>42944.834039351852</c:v>
                </c:pt>
                <c:pt idx="22">
                  <c:v>42944.834386574075</c:v>
                </c:pt>
                <c:pt idx="23">
                  <c:v>42944.834733796299</c:v>
                </c:pt>
                <c:pt idx="24">
                  <c:v>42944.835081018522</c:v>
                </c:pt>
                <c:pt idx="25">
                  <c:v>42944.835428240738</c:v>
                </c:pt>
                <c:pt idx="26">
                  <c:v>42944.835775462961</c:v>
                </c:pt>
                <c:pt idx="27">
                  <c:v>42944.836122685185</c:v>
                </c:pt>
                <c:pt idx="28">
                  <c:v>42944.836469907408</c:v>
                </c:pt>
                <c:pt idx="29">
                  <c:v>42944.836817129632</c:v>
                </c:pt>
                <c:pt idx="30">
                  <c:v>42944.837164351855</c:v>
                </c:pt>
                <c:pt idx="31">
                  <c:v>42944.837511574071</c:v>
                </c:pt>
                <c:pt idx="32">
                  <c:v>42944.837858796294</c:v>
                </c:pt>
                <c:pt idx="33">
                  <c:v>42944.838206018518</c:v>
                </c:pt>
                <c:pt idx="34">
                  <c:v>42944.838553240741</c:v>
                </c:pt>
                <c:pt idx="35">
                  <c:v>42944.838900462964</c:v>
                </c:pt>
                <c:pt idx="36">
                  <c:v>42944.839247685188</c:v>
                </c:pt>
                <c:pt idx="37">
                  <c:v>42944.839594907404</c:v>
                </c:pt>
                <c:pt idx="38">
                  <c:v>42944.839942129627</c:v>
                </c:pt>
                <c:pt idx="39">
                  <c:v>42944.840289351851</c:v>
                </c:pt>
                <c:pt idx="40">
                  <c:v>42944.840636574074</c:v>
                </c:pt>
                <c:pt idx="41">
                  <c:v>42944.840983796297</c:v>
                </c:pt>
                <c:pt idx="42">
                  <c:v>42944.841331018521</c:v>
                </c:pt>
                <c:pt idx="43">
                  <c:v>42944.841678240744</c:v>
                </c:pt>
                <c:pt idx="44">
                  <c:v>42944.84202546296</c:v>
                </c:pt>
                <c:pt idx="45">
                  <c:v>42944.842372685183</c:v>
                </c:pt>
                <c:pt idx="46">
                  <c:v>42944.842719907407</c:v>
                </c:pt>
                <c:pt idx="47">
                  <c:v>42944.84306712963</c:v>
                </c:pt>
                <c:pt idx="48">
                  <c:v>42944.843414351853</c:v>
                </c:pt>
                <c:pt idx="49">
                  <c:v>42944.843761574077</c:v>
                </c:pt>
                <c:pt idx="50">
                  <c:v>42944.844108796293</c:v>
                </c:pt>
                <c:pt idx="51">
                  <c:v>42944.844456018516</c:v>
                </c:pt>
                <c:pt idx="52">
                  <c:v>42944.84480324074</c:v>
                </c:pt>
                <c:pt idx="53">
                  <c:v>42944.845150462963</c:v>
                </c:pt>
                <c:pt idx="54">
                  <c:v>42944.845497685186</c:v>
                </c:pt>
                <c:pt idx="55">
                  <c:v>42944.84584490741</c:v>
                </c:pt>
                <c:pt idx="56">
                  <c:v>42944.846192129633</c:v>
                </c:pt>
                <c:pt idx="57">
                  <c:v>42944.846539351849</c:v>
                </c:pt>
                <c:pt idx="58">
                  <c:v>42944.846886574072</c:v>
                </c:pt>
                <c:pt idx="59">
                  <c:v>42944.847233796296</c:v>
                </c:pt>
                <c:pt idx="60">
                  <c:v>42944.847581018519</c:v>
                </c:pt>
                <c:pt idx="61">
                  <c:v>42944.847928240742</c:v>
                </c:pt>
                <c:pt idx="62">
                  <c:v>42944.848275462966</c:v>
                </c:pt>
                <c:pt idx="63">
                  <c:v>42944.848622685182</c:v>
                </c:pt>
              </c:numCache>
            </c:numRef>
          </c:xVal>
          <c:yVal>
            <c:numRef>
              <c:f>'4C'!$D$55:$D$118</c:f>
              <c:numCache>
                <c:formatCode>General</c:formatCode>
                <c:ptCount val="64"/>
                <c:pt idx="0">
                  <c:v>636</c:v>
                </c:pt>
                <c:pt idx="1">
                  <c:v>501</c:v>
                </c:pt>
                <c:pt idx="2">
                  <c:v>486</c:v>
                </c:pt>
                <c:pt idx="3">
                  <c:v>477</c:v>
                </c:pt>
                <c:pt idx="4">
                  <c:v>475</c:v>
                </c:pt>
                <c:pt idx="5">
                  <c:v>469</c:v>
                </c:pt>
                <c:pt idx="6">
                  <c:v>471</c:v>
                </c:pt>
                <c:pt idx="7">
                  <c:v>469</c:v>
                </c:pt>
                <c:pt idx="8">
                  <c:v>470</c:v>
                </c:pt>
                <c:pt idx="9">
                  <c:v>467</c:v>
                </c:pt>
                <c:pt idx="10">
                  <c:v>466</c:v>
                </c:pt>
                <c:pt idx="11">
                  <c:v>468</c:v>
                </c:pt>
                <c:pt idx="12">
                  <c:v>466</c:v>
                </c:pt>
                <c:pt idx="13">
                  <c:v>465</c:v>
                </c:pt>
                <c:pt idx="14">
                  <c:v>463</c:v>
                </c:pt>
                <c:pt idx="15">
                  <c:v>462</c:v>
                </c:pt>
                <c:pt idx="16">
                  <c:v>457</c:v>
                </c:pt>
                <c:pt idx="17">
                  <c:v>452</c:v>
                </c:pt>
                <c:pt idx="18">
                  <c:v>452</c:v>
                </c:pt>
                <c:pt idx="19">
                  <c:v>455</c:v>
                </c:pt>
                <c:pt idx="20">
                  <c:v>455</c:v>
                </c:pt>
                <c:pt idx="21">
                  <c:v>459</c:v>
                </c:pt>
                <c:pt idx="22">
                  <c:v>457</c:v>
                </c:pt>
                <c:pt idx="23">
                  <c:v>456</c:v>
                </c:pt>
                <c:pt idx="24">
                  <c:v>457</c:v>
                </c:pt>
                <c:pt idx="25">
                  <c:v>457</c:v>
                </c:pt>
                <c:pt idx="26">
                  <c:v>458</c:v>
                </c:pt>
                <c:pt idx="27">
                  <c:v>460</c:v>
                </c:pt>
                <c:pt idx="28">
                  <c:v>458</c:v>
                </c:pt>
                <c:pt idx="29">
                  <c:v>460</c:v>
                </c:pt>
                <c:pt idx="30">
                  <c:v>459</c:v>
                </c:pt>
                <c:pt idx="31">
                  <c:v>456</c:v>
                </c:pt>
                <c:pt idx="32">
                  <c:v>458</c:v>
                </c:pt>
                <c:pt idx="33">
                  <c:v>455</c:v>
                </c:pt>
                <c:pt idx="34">
                  <c:v>452</c:v>
                </c:pt>
                <c:pt idx="35">
                  <c:v>453</c:v>
                </c:pt>
                <c:pt idx="36">
                  <c:v>449</c:v>
                </c:pt>
                <c:pt idx="37">
                  <c:v>447</c:v>
                </c:pt>
                <c:pt idx="38">
                  <c:v>450</c:v>
                </c:pt>
                <c:pt idx="39">
                  <c:v>452</c:v>
                </c:pt>
                <c:pt idx="40">
                  <c:v>454</c:v>
                </c:pt>
                <c:pt idx="41">
                  <c:v>449</c:v>
                </c:pt>
                <c:pt idx="42">
                  <c:v>452</c:v>
                </c:pt>
                <c:pt idx="43">
                  <c:v>458</c:v>
                </c:pt>
                <c:pt idx="44">
                  <c:v>456</c:v>
                </c:pt>
                <c:pt idx="45">
                  <c:v>457</c:v>
                </c:pt>
                <c:pt idx="46">
                  <c:v>458</c:v>
                </c:pt>
                <c:pt idx="47">
                  <c:v>458</c:v>
                </c:pt>
                <c:pt idx="48">
                  <c:v>456</c:v>
                </c:pt>
                <c:pt idx="49">
                  <c:v>455</c:v>
                </c:pt>
                <c:pt idx="50">
                  <c:v>452</c:v>
                </c:pt>
                <c:pt idx="51">
                  <c:v>454</c:v>
                </c:pt>
                <c:pt idx="52">
                  <c:v>451</c:v>
                </c:pt>
                <c:pt idx="53">
                  <c:v>446</c:v>
                </c:pt>
                <c:pt idx="54">
                  <c:v>446</c:v>
                </c:pt>
                <c:pt idx="55">
                  <c:v>446</c:v>
                </c:pt>
                <c:pt idx="56">
                  <c:v>448</c:v>
                </c:pt>
                <c:pt idx="57">
                  <c:v>452</c:v>
                </c:pt>
                <c:pt idx="58">
                  <c:v>451</c:v>
                </c:pt>
                <c:pt idx="59">
                  <c:v>455</c:v>
                </c:pt>
                <c:pt idx="60">
                  <c:v>453</c:v>
                </c:pt>
                <c:pt idx="61">
                  <c:v>454</c:v>
                </c:pt>
                <c:pt idx="62">
                  <c:v>456</c:v>
                </c:pt>
                <c:pt idx="63">
                  <c:v>456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47040"/>
        <c:axId val="467746648"/>
      </c:scatterChart>
      <c:valAx>
        <c:axId val="467750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3120"/>
        <c:crosses val="autoZero"/>
        <c:crossBetween val="midCat"/>
      </c:valAx>
      <c:valAx>
        <c:axId val="4677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0568"/>
        <c:crosses val="autoZero"/>
        <c:crossBetween val="midCat"/>
      </c:valAx>
      <c:valAx>
        <c:axId val="4677466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7040"/>
        <c:crosses val="max"/>
        <c:crossBetween val="midCat"/>
      </c:valAx>
      <c:valAx>
        <c:axId val="467747040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7746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'4C'!$I$4:$I$15</c:f>
              <c:numCache>
                <c:formatCode>General</c:formatCode>
                <c:ptCount val="12"/>
                <c:pt idx="0">
                  <c:v>469</c:v>
                </c:pt>
                <c:pt idx="1">
                  <c:v>471</c:v>
                </c:pt>
                <c:pt idx="2">
                  <c:v>469</c:v>
                </c:pt>
                <c:pt idx="3">
                  <c:v>470</c:v>
                </c:pt>
                <c:pt idx="4">
                  <c:v>467</c:v>
                </c:pt>
                <c:pt idx="5">
                  <c:v>466</c:v>
                </c:pt>
                <c:pt idx="6">
                  <c:v>468</c:v>
                </c:pt>
                <c:pt idx="7">
                  <c:v>466</c:v>
                </c:pt>
                <c:pt idx="8">
                  <c:v>465</c:v>
                </c:pt>
                <c:pt idx="9">
                  <c:v>463</c:v>
                </c:pt>
                <c:pt idx="10">
                  <c:v>462</c:v>
                </c:pt>
                <c:pt idx="11">
                  <c:v>457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45472"/>
        <c:axId val="467744688"/>
      </c:scatterChart>
      <c:valAx>
        <c:axId val="46774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4688"/>
        <c:crosses val="autoZero"/>
        <c:crossBetween val="midCat"/>
      </c:valAx>
      <c:valAx>
        <c:axId val="46774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5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'4C'!$I$19:$I$30</c:f>
              <c:numCache>
                <c:formatCode>General</c:formatCode>
                <c:ptCount val="12"/>
                <c:pt idx="0">
                  <c:v>457</c:v>
                </c:pt>
                <c:pt idx="1">
                  <c:v>458</c:v>
                </c:pt>
                <c:pt idx="2">
                  <c:v>460</c:v>
                </c:pt>
                <c:pt idx="3">
                  <c:v>458</c:v>
                </c:pt>
                <c:pt idx="4">
                  <c:v>460</c:v>
                </c:pt>
                <c:pt idx="5">
                  <c:v>459</c:v>
                </c:pt>
                <c:pt idx="6">
                  <c:v>456</c:v>
                </c:pt>
                <c:pt idx="7">
                  <c:v>458</c:v>
                </c:pt>
                <c:pt idx="8">
                  <c:v>455</c:v>
                </c:pt>
                <c:pt idx="9">
                  <c:v>452</c:v>
                </c:pt>
                <c:pt idx="10">
                  <c:v>453</c:v>
                </c:pt>
                <c:pt idx="11">
                  <c:v>449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47824"/>
        <c:axId val="467747432"/>
      </c:scatterChart>
      <c:valAx>
        <c:axId val="46774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7432"/>
        <c:crosses val="autoZero"/>
        <c:crossBetween val="midCat"/>
      </c:valAx>
      <c:valAx>
        <c:axId val="46774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'4C'!$I$34:$I$45</c:f>
              <c:numCache>
                <c:formatCode>General</c:formatCode>
                <c:ptCount val="12"/>
                <c:pt idx="0">
                  <c:v>458</c:v>
                </c:pt>
                <c:pt idx="1">
                  <c:v>456</c:v>
                </c:pt>
                <c:pt idx="2">
                  <c:v>457</c:v>
                </c:pt>
                <c:pt idx="3">
                  <c:v>458</c:v>
                </c:pt>
                <c:pt idx="4">
                  <c:v>458</c:v>
                </c:pt>
                <c:pt idx="5">
                  <c:v>456</c:v>
                </c:pt>
                <c:pt idx="6">
                  <c:v>455</c:v>
                </c:pt>
                <c:pt idx="7">
                  <c:v>452</c:v>
                </c:pt>
                <c:pt idx="8">
                  <c:v>454</c:v>
                </c:pt>
                <c:pt idx="9">
                  <c:v>451</c:v>
                </c:pt>
                <c:pt idx="10">
                  <c:v>446</c:v>
                </c:pt>
                <c:pt idx="11">
                  <c:v>446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2920"/>
        <c:axId val="467753312"/>
      </c:scatterChart>
      <c:valAx>
        <c:axId val="467752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3312"/>
        <c:crosses val="autoZero"/>
        <c:crossBetween val="midCat"/>
      </c:valAx>
      <c:valAx>
        <c:axId val="46775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2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'4D'!$E$54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'4D'!$A$55:$A$109</c:f>
              <c:numCache>
                <c:formatCode>m/d/yyyy\ h:mm</c:formatCode>
                <c:ptCount val="55"/>
                <c:pt idx="0">
                  <c:v>42944.825914351852</c:v>
                </c:pt>
                <c:pt idx="1">
                  <c:v>42944.826261574075</c:v>
                </c:pt>
                <c:pt idx="2">
                  <c:v>42944.826608796298</c:v>
                </c:pt>
                <c:pt idx="3">
                  <c:v>42944.826956018522</c:v>
                </c:pt>
                <c:pt idx="4">
                  <c:v>42944.827303240738</c:v>
                </c:pt>
                <c:pt idx="5">
                  <c:v>42944.827650462961</c:v>
                </c:pt>
                <c:pt idx="6">
                  <c:v>42944.827997685185</c:v>
                </c:pt>
                <c:pt idx="7">
                  <c:v>42944.828344907408</c:v>
                </c:pt>
                <c:pt idx="8">
                  <c:v>42944.828692129631</c:v>
                </c:pt>
                <c:pt idx="9">
                  <c:v>42944.829039351855</c:v>
                </c:pt>
                <c:pt idx="10">
                  <c:v>42944.829386574071</c:v>
                </c:pt>
                <c:pt idx="11">
                  <c:v>42944.829733796294</c:v>
                </c:pt>
                <c:pt idx="12">
                  <c:v>42944.830081018517</c:v>
                </c:pt>
                <c:pt idx="13">
                  <c:v>42944.830428240741</c:v>
                </c:pt>
                <c:pt idx="14">
                  <c:v>42944.830775462964</c:v>
                </c:pt>
                <c:pt idx="15">
                  <c:v>42944.831122685187</c:v>
                </c:pt>
                <c:pt idx="16">
                  <c:v>42944.831469907411</c:v>
                </c:pt>
                <c:pt idx="17">
                  <c:v>42944.831817129627</c:v>
                </c:pt>
                <c:pt idx="18">
                  <c:v>42944.83216435185</c:v>
                </c:pt>
                <c:pt idx="19">
                  <c:v>42944.832511574074</c:v>
                </c:pt>
                <c:pt idx="20">
                  <c:v>42944.832858796297</c:v>
                </c:pt>
                <c:pt idx="21">
                  <c:v>42944.83320601852</c:v>
                </c:pt>
                <c:pt idx="22">
                  <c:v>42944.833553240744</c:v>
                </c:pt>
                <c:pt idx="23">
                  <c:v>42944.83390046296</c:v>
                </c:pt>
                <c:pt idx="24">
                  <c:v>42944.834247685183</c:v>
                </c:pt>
                <c:pt idx="25">
                  <c:v>42944.834594907406</c:v>
                </c:pt>
                <c:pt idx="26">
                  <c:v>42944.83494212963</c:v>
                </c:pt>
                <c:pt idx="27">
                  <c:v>42944.835289351853</c:v>
                </c:pt>
                <c:pt idx="28">
                  <c:v>42944.835636574076</c:v>
                </c:pt>
                <c:pt idx="29">
                  <c:v>42944.8359837963</c:v>
                </c:pt>
                <c:pt idx="30">
                  <c:v>42944.836331018516</c:v>
                </c:pt>
                <c:pt idx="31">
                  <c:v>42944.836678240739</c:v>
                </c:pt>
                <c:pt idx="32">
                  <c:v>42944.837025462963</c:v>
                </c:pt>
                <c:pt idx="33">
                  <c:v>42944.837372685186</c:v>
                </c:pt>
                <c:pt idx="34">
                  <c:v>42944.837719907409</c:v>
                </c:pt>
                <c:pt idx="35">
                  <c:v>42944.838067129633</c:v>
                </c:pt>
                <c:pt idx="36">
                  <c:v>42944.838414351849</c:v>
                </c:pt>
                <c:pt idx="37">
                  <c:v>42944.838761574072</c:v>
                </c:pt>
                <c:pt idx="38">
                  <c:v>42944.839108796295</c:v>
                </c:pt>
                <c:pt idx="39">
                  <c:v>42944.839456018519</c:v>
                </c:pt>
                <c:pt idx="40">
                  <c:v>42944.839803240742</c:v>
                </c:pt>
                <c:pt idx="41">
                  <c:v>42944.840150462966</c:v>
                </c:pt>
                <c:pt idx="42">
                  <c:v>42944.840497685182</c:v>
                </c:pt>
                <c:pt idx="43">
                  <c:v>42944.840844907405</c:v>
                </c:pt>
                <c:pt idx="44">
                  <c:v>42944.841192129628</c:v>
                </c:pt>
                <c:pt idx="45">
                  <c:v>42944.841539351852</c:v>
                </c:pt>
                <c:pt idx="46">
                  <c:v>42944.841886574075</c:v>
                </c:pt>
                <c:pt idx="47">
                  <c:v>42944.842233796298</c:v>
                </c:pt>
                <c:pt idx="48">
                  <c:v>42944.842581018522</c:v>
                </c:pt>
                <c:pt idx="49">
                  <c:v>42944.842928240738</c:v>
                </c:pt>
                <c:pt idx="50">
                  <c:v>42944.843275462961</c:v>
                </c:pt>
                <c:pt idx="51">
                  <c:v>42944.843622685185</c:v>
                </c:pt>
                <c:pt idx="52">
                  <c:v>42944.843969907408</c:v>
                </c:pt>
                <c:pt idx="53">
                  <c:v>42944.844317129631</c:v>
                </c:pt>
                <c:pt idx="54">
                  <c:v>42944.844664351855</c:v>
                </c:pt>
              </c:numCache>
            </c:numRef>
          </c:xVal>
          <c:yVal>
            <c:numRef>
              <c:f>'4D'!$E$55:$E$109</c:f>
              <c:numCache>
                <c:formatCode>General</c:formatCode>
                <c:ptCount val="55"/>
                <c:pt idx="0">
                  <c:v>26.12</c:v>
                </c:pt>
                <c:pt idx="1">
                  <c:v>26.09</c:v>
                </c:pt>
                <c:pt idx="2">
                  <c:v>26.17</c:v>
                </c:pt>
                <c:pt idx="3">
                  <c:v>26.27</c:v>
                </c:pt>
                <c:pt idx="4">
                  <c:v>26.35</c:v>
                </c:pt>
                <c:pt idx="5">
                  <c:v>26.43</c:v>
                </c:pt>
                <c:pt idx="6">
                  <c:v>26.46</c:v>
                </c:pt>
                <c:pt idx="7">
                  <c:v>26.54</c:v>
                </c:pt>
                <c:pt idx="8">
                  <c:v>26.57</c:v>
                </c:pt>
                <c:pt idx="9">
                  <c:v>26.55</c:v>
                </c:pt>
                <c:pt idx="10">
                  <c:v>26.52</c:v>
                </c:pt>
                <c:pt idx="11">
                  <c:v>26.53</c:v>
                </c:pt>
                <c:pt idx="12">
                  <c:v>26.51</c:v>
                </c:pt>
                <c:pt idx="13">
                  <c:v>26.53</c:v>
                </c:pt>
                <c:pt idx="14">
                  <c:v>26.54</c:v>
                </c:pt>
                <c:pt idx="15">
                  <c:v>26.56</c:v>
                </c:pt>
                <c:pt idx="16">
                  <c:v>26.57</c:v>
                </c:pt>
                <c:pt idx="17">
                  <c:v>26.59</c:v>
                </c:pt>
                <c:pt idx="18">
                  <c:v>26.59</c:v>
                </c:pt>
                <c:pt idx="19">
                  <c:v>26.6</c:v>
                </c:pt>
                <c:pt idx="20">
                  <c:v>26.61</c:v>
                </c:pt>
                <c:pt idx="21">
                  <c:v>26.62</c:v>
                </c:pt>
                <c:pt idx="22">
                  <c:v>26.62</c:v>
                </c:pt>
                <c:pt idx="23">
                  <c:v>26.64</c:v>
                </c:pt>
                <c:pt idx="24">
                  <c:v>26.63</c:v>
                </c:pt>
                <c:pt idx="25">
                  <c:v>26.62</c:v>
                </c:pt>
                <c:pt idx="26">
                  <c:v>26.58</c:v>
                </c:pt>
                <c:pt idx="27">
                  <c:v>26.57</c:v>
                </c:pt>
                <c:pt idx="28">
                  <c:v>26.58</c:v>
                </c:pt>
                <c:pt idx="29">
                  <c:v>26.49</c:v>
                </c:pt>
                <c:pt idx="30">
                  <c:v>26.44</c:v>
                </c:pt>
                <c:pt idx="31">
                  <c:v>26.41</c:v>
                </c:pt>
                <c:pt idx="32">
                  <c:v>26.41</c:v>
                </c:pt>
                <c:pt idx="33">
                  <c:v>26.39</c:v>
                </c:pt>
                <c:pt idx="34">
                  <c:v>26.38</c:v>
                </c:pt>
                <c:pt idx="35">
                  <c:v>26.37</c:v>
                </c:pt>
                <c:pt idx="36">
                  <c:v>26.37</c:v>
                </c:pt>
                <c:pt idx="37">
                  <c:v>26.38</c:v>
                </c:pt>
                <c:pt idx="38">
                  <c:v>26.37</c:v>
                </c:pt>
                <c:pt idx="39">
                  <c:v>26.37</c:v>
                </c:pt>
                <c:pt idx="40">
                  <c:v>26.39</c:v>
                </c:pt>
                <c:pt idx="41">
                  <c:v>26.36</c:v>
                </c:pt>
                <c:pt idx="42">
                  <c:v>26.32</c:v>
                </c:pt>
                <c:pt idx="43">
                  <c:v>26.27</c:v>
                </c:pt>
                <c:pt idx="44">
                  <c:v>26.24</c:v>
                </c:pt>
                <c:pt idx="45">
                  <c:v>26.21</c:v>
                </c:pt>
                <c:pt idx="46">
                  <c:v>26.15</c:v>
                </c:pt>
                <c:pt idx="47">
                  <c:v>26.1</c:v>
                </c:pt>
                <c:pt idx="48">
                  <c:v>26.08</c:v>
                </c:pt>
                <c:pt idx="49">
                  <c:v>26.06</c:v>
                </c:pt>
                <c:pt idx="50">
                  <c:v>26.03</c:v>
                </c:pt>
                <c:pt idx="51">
                  <c:v>26.02</c:v>
                </c:pt>
                <c:pt idx="52">
                  <c:v>26.03</c:v>
                </c:pt>
                <c:pt idx="53">
                  <c:v>26.01</c:v>
                </c:pt>
                <c:pt idx="54">
                  <c:v>26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'4D'!$F$54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'4D'!$A$55:$A$109</c:f>
              <c:numCache>
                <c:formatCode>m/d/yyyy\ h:mm</c:formatCode>
                <c:ptCount val="55"/>
                <c:pt idx="0">
                  <c:v>42944.825914351852</c:v>
                </c:pt>
                <c:pt idx="1">
                  <c:v>42944.826261574075</c:v>
                </c:pt>
                <c:pt idx="2">
                  <c:v>42944.826608796298</c:v>
                </c:pt>
                <c:pt idx="3">
                  <c:v>42944.826956018522</c:v>
                </c:pt>
                <c:pt idx="4">
                  <c:v>42944.827303240738</c:v>
                </c:pt>
                <c:pt idx="5">
                  <c:v>42944.827650462961</c:v>
                </c:pt>
                <c:pt idx="6">
                  <c:v>42944.827997685185</c:v>
                </c:pt>
                <c:pt idx="7">
                  <c:v>42944.828344907408</c:v>
                </c:pt>
                <c:pt idx="8">
                  <c:v>42944.828692129631</c:v>
                </c:pt>
                <c:pt idx="9">
                  <c:v>42944.829039351855</c:v>
                </c:pt>
                <c:pt idx="10">
                  <c:v>42944.829386574071</c:v>
                </c:pt>
                <c:pt idx="11">
                  <c:v>42944.829733796294</c:v>
                </c:pt>
                <c:pt idx="12">
                  <c:v>42944.830081018517</c:v>
                </c:pt>
                <c:pt idx="13">
                  <c:v>42944.830428240741</c:v>
                </c:pt>
                <c:pt idx="14">
                  <c:v>42944.830775462964</c:v>
                </c:pt>
                <c:pt idx="15">
                  <c:v>42944.831122685187</c:v>
                </c:pt>
                <c:pt idx="16">
                  <c:v>42944.831469907411</c:v>
                </c:pt>
                <c:pt idx="17">
                  <c:v>42944.831817129627</c:v>
                </c:pt>
                <c:pt idx="18">
                  <c:v>42944.83216435185</c:v>
                </c:pt>
                <c:pt idx="19">
                  <c:v>42944.832511574074</c:v>
                </c:pt>
                <c:pt idx="20">
                  <c:v>42944.832858796297</c:v>
                </c:pt>
                <c:pt idx="21">
                  <c:v>42944.83320601852</c:v>
                </c:pt>
                <c:pt idx="22">
                  <c:v>42944.833553240744</c:v>
                </c:pt>
                <c:pt idx="23">
                  <c:v>42944.83390046296</c:v>
                </c:pt>
                <c:pt idx="24">
                  <c:v>42944.834247685183</c:v>
                </c:pt>
                <c:pt idx="25">
                  <c:v>42944.834594907406</c:v>
                </c:pt>
                <c:pt idx="26">
                  <c:v>42944.83494212963</c:v>
                </c:pt>
                <c:pt idx="27">
                  <c:v>42944.835289351853</c:v>
                </c:pt>
                <c:pt idx="28">
                  <c:v>42944.835636574076</c:v>
                </c:pt>
                <c:pt idx="29">
                  <c:v>42944.8359837963</c:v>
                </c:pt>
                <c:pt idx="30">
                  <c:v>42944.836331018516</c:v>
                </c:pt>
                <c:pt idx="31">
                  <c:v>42944.836678240739</c:v>
                </c:pt>
                <c:pt idx="32">
                  <c:v>42944.837025462963</c:v>
                </c:pt>
                <c:pt idx="33">
                  <c:v>42944.837372685186</c:v>
                </c:pt>
                <c:pt idx="34">
                  <c:v>42944.837719907409</c:v>
                </c:pt>
                <c:pt idx="35">
                  <c:v>42944.838067129633</c:v>
                </c:pt>
                <c:pt idx="36">
                  <c:v>42944.838414351849</c:v>
                </c:pt>
                <c:pt idx="37">
                  <c:v>42944.838761574072</c:v>
                </c:pt>
                <c:pt idx="38">
                  <c:v>42944.839108796295</c:v>
                </c:pt>
                <c:pt idx="39">
                  <c:v>42944.839456018519</c:v>
                </c:pt>
                <c:pt idx="40">
                  <c:v>42944.839803240742</c:v>
                </c:pt>
                <c:pt idx="41">
                  <c:v>42944.840150462966</c:v>
                </c:pt>
                <c:pt idx="42">
                  <c:v>42944.840497685182</c:v>
                </c:pt>
                <c:pt idx="43">
                  <c:v>42944.840844907405</c:v>
                </c:pt>
                <c:pt idx="44">
                  <c:v>42944.841192129628</c:v>
                </c:pt>
                <c:pt idx="45">
                  <c:v>42944.841539351852</c:v>
                </c:pt>
                <c:pt idx="46">
                  <c:v>42944.841886574075</c:v>
                </c:pt>
                <c:pt idx="47">
                  <c:v>42944.842233796298</c:v>
                </c:pt>
                <c:pt idx="48">
                  <c:v>42944.842581018522</c:v>
                </c:pt>
                <c:pt idx="49">
                  <c:v>42944.842928240738</c:v>
                </c:pt>
                <c:pt idx="50">
                  <c:v>42944.843275462961</c:v>
                </c:pt>
                <c:pt idx="51">
                  <c:v>42944.843622685185</c:v>
                </c:pt>
                <c:pt idx="52">
                  <c:v>42944.843969907408</c:v>
                </c:pt>
                <c:pt idx="53">
                  <c:v>42944.844317129631</c:v>
                </c:pt>
                <c:pt idx="54">
                  <c:v>42944.844664351855</c:v>
                </c:pt>
              </c:numCache>
            </c:numRef>
          </c:xVal>
          <c:yVal>
            <c:numRef>
              <c:f>'4D'!$F$55:$F$109</c:f>
              <c:numCache>
                <c:formatCode>General</c:formatCode>
                <c:ptCount val="55"/>
                <c:pt idx="0">
                  <c:v>82.28</c:v>
                </c:pt>
                <c:pt idx="1">
                  <c:v>81.23</c:v>
                </c:pt>
                <c:pt idx="2">
                  <c:v>81.03</c:v>
                </c:pt>
                <c:pt idx="3">
                  <c:v>80.739999999999995</c:v>
                </c:pt>
                <c:pt idx="4">
                  <c:v>80.42</c:v>
                </c:pt>
                <c:pt idx="5">
                  <c:v>79.61</c:v>
                </c:pt>
                <c:pt idx="6">
                  <c:v>79.12</c:v>
                </c:pt>
                <c:pt idx="7">
                  <c:v>79.09</c:v>
                </c:pt>
                <c:pt idx="8">
                  <c:v>76.61</c:v>
                </c:pt>
                <c:pt idx="9">
                  <c:v>75.31</c:v>
                </c:pt>
                <c:pt idx="10">
                  <c:v>75.86</c:v>
                </c:pt>
                <c:pt idx="11">
                  <c:v>76.64</c:v>
                </c:pt>
                <c:pt idx="12">
                  <c:v>77.45</c:v>
                </c:pt>
                <c:pt idx="13">
                  <c:v>78.08</c:v>
                </c:pt>
                <c:pt idx="14">
                  <c:v>78.63</c:v>
                </c:pt>
                <c:pt idx="15">
                  <c:v>79.150000000000006</c:v>
                </c:pt>
                <c:pt idx="16">
                  <c:v>79.67</c:v>
                </c:pt>
                <c:pt idx="17">
                  <c:v>80.11</c:v>
                </c:pt>
                <c:pt idx="18">
                  <c:v>80.48</c:v>
                </c:pt>
                <c:pt idx="19">
                  <c:v>80.83</c:v>
                </c:pt>
                <c:pt idx="20">
                  <c:v>81.17</c:v>
                </c:pt>
                <c:pt idx="21">
                  <c:v>81.150000000000006</c:v>
                </c:pt>
                <c:pt idx="22">
                  <c:v>78.69</c:v>
                </c:pt>
                <c:pt idx="23">
                  <c:v>75.91</c:v>
                </c:pt>
                <c:pt idx="24">
                  <c:v>74.319999999999993</c:v>
                </c:pt>
                <c:pt idx="25">
                  <c:v>72.900000000000006</c:v>
                </c:pt>
                <c:pt idx="26">
                  <c:v>71.59</c:v>
                </c:pt>
                <c:pt idx="27">
                  <c:v>70.2</c:v>
                </c:pt>
                <c:pt idx="28">
                  <c:v>69.3</c:v>
                </c:pt>
                <c:pt idx="29">
                  <c:v>69.72</c:v>
                </c:pt>
                <c:pt idx="30">
                  <c:v>70.7</c:v>
                </c:pt>
                <c:pt idx="31">
                  <c:v>71.77</c:v>
                </c:pt>
                <c:pt idx="32">
                  <c:v>72.78</c:v>
                </c:pt>
                <c:pt idx="33">
                  <c:v>73.739999999999995</c:v>
                </c:pt>
                <c:pt idx="34">
                  <c:v>74.53</c:v>
                </c:pt>
                <c:pt idx="35">
                  <c:v>75.28</c:v>
                </c:pt>
                <c:pt idx="36">
                  <c:v>75.97</c:v>
                </c:pt>
                <c:pt idx="37">
                  <c:v>76.55</c:v>
                </c:pt>
                <c:pt idx="38">
                  <c:v>77.13</c:v>
                </c:pt>
                <c:pt idx="39">
                  <c:v>77.650000000000006</c:v>
                </c:pt>
                <c:pt idx="40">
                  <c:v>77.47</c:v>
                </c:pt>
                <c:pt idx="41">
                  <c:v>74.180000000000007</c:v>
                </c:pt>
                <c:pt idx="42">
                  <c:v>72.55</c:v>
                </c:pt>
                <c:pt idx="43">
                  <c:v>71.650000000000006</c:v>
                </c:pt>
                <c:pt idx="44">
                  <c:v>71.59</c:v>
                </c:pt>
                <c:pt idx="45">
                  <c:v>71.09</c:v>
                </c:pt>
                <c:pt idx="46">
                  <c:v>70.94</c:v>
                </c:pt>
                <c:pt idx="47">
                  <c:v>71.45</c:v>
                </c:pt>
                <c:pt idx="48">
                  <c:v>72.19</c:v>
                </c:pt>
                <c:pt idx="49">
                  <c:v>72.930000000000007</c:v>
                </c:pt>
                <c:pt idx="50">
                  <c:v>73.680000000000007</c:v>
                </c:pt>
                <c:pt idx="51">
                  <c:v>74.44</c:v>
                </c:pt>
                <c:pt idx="52">
                  <c:v>75.05</c:v>
                </c:pt>
                <c:pt idx="53">
                  <c:v>75.709999999999994</c:v>
                </c:pt>
                <c:pt idx="54">
                  <c:v>76.290000000000006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3704"/>
        <c:axId val="467749000"/>
      </c:scatterChart>
      <c:scatterChart>
        <c:scatterStyle val="lineMarker"/>
        <c:varyColors val="0"/>
        <c:ser>
          <c:idx val="0"/>
          <c:order val="0"/>
          <c:tx>
            <c:strRef>
              <c:f>'4D'!$D$54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'4D'!$A$55:$A$109</c:f>
              <c:numCache>
                <c:formatCode>m/d/yyyy\ h:mm</c:formatCode>
                <c:ptCount val="55"/>
                <c:pt idx="0">
                  <c:v>42944.825914351852</c:v>
                </c:pt>
                <c:pt idx="1">
                  <c:v>42944.826261574075</c:v>
                </c:pt>
                <c:pt idx="2">
                  <c:v>42944.826608796298</c:v>
                </c:pt>
                <c:pt idx="3">
                  <c:v>42944.826956018522</c:v>
                </c:pt>
                <c:pt idx="4">
                  <c:v>42944.827303240738</c:v>
                </c:pt>
                <c:pt idx="5">
                  <c:v>42944.827650462961</c:v>
                </c:pt>
                <c:pt idx="6">
                  <c:v>42944.827997685185</c:v>
                </c:pt>
                <c:pt idx="7">
                  <c:v>42944.828344907408</c:v>
                </c:pt>
                <c:pt idx="8">
                  <c:v>42944.828692129631</c:v>
                </c:pt>
                <c:pt idx="9">
                  <c:v>42944.829039351855</c:v>
                </c:pt>
                <c:pt idx="10">
                  <c:v>42944.829386574071</c:v>
                </c:pt>
                <c:pt idx="11">
                  <c:v>42944.829733796294</c:v>
                </c:pt>
                <c:pt idx="12">
                  <c:v>42944.830081018517</c:v>
                </c:pt>
                <c:pt idx="13">
                  <c:v>42944.830428240741</c:v>
                </c:pt>
                <c:pt idx="14">
                  <c:v>42944.830775462964</c:v>
                </c:pt>
                <c:pt idx="15">
                  <c:v>42944.831122685187</c:v>
                </c:pt>
                <c:pt idx="16">
                  <c:v>42944.831469907411</c:v>
                </c:pt>
                <c:pt idx="17">
                  <c:v>42944.831817129627</c:v>
                </c:pt>
                <c:pt idx="18">
                  <c:v>42944.83216435185</c:v>
                </c:pt>
                <c:pt idx="19">
                  <c:v>42944.832511574074</c:v>
                </c:pt>
                <c:pt idx="20">
                  <c:v>42944.832858796297</c:v>
                </c:pt>
                <c:pt idx="21">
                  <c:v>42944.83320601852</c:v>
                </c:pt>
                <c:pt idx="22">
                  <c:v>42944.833553240744</c:v>
                </c:pt>
                <c:pt idx="23">
                  <c:v>42944.83390046296</c:v>
                </c:pt>
                <c:pt idx="24">
                  <c:v>42944.834247685183</c:v>
                </c:pt>
                <c:pt idx="25">
                  <c:v>42944.834594907406</c:v>
                </c:pt>
                <c:pt idx="26">
                  <c:v>42944.83494212963</c:v>
                </c:pt>
                <c:pt idx="27">
                  <c:v>42944.835289351853</c:v>
                </c:pt>
                <c:pt idx="28">
                  <c:v>42944.835636574076</c:v>
                </c:pt>
                <c:pt idx="29">
                  <c:v>42944.8359837963</c:v>
                </c:pt>
                <c:pt idx="30">
                  <c:v>42944.836331018516</c:v>
                </c:pt>
                <c:pt idx="31">
                  <c:v>42944.836678240739</c:v>
                </c:pt>
                <c:pt idx="32">
                  <c:v>42944.837025462963</c:v>
                </c:pt>
                <c:pt idx="33">
                  <c:v>42944.837372685186</c:v>
                </c:pt>
                <c:pt idx="34">
                  <c:v>42944.837719907409</c:v>
                </c:pt>
                <c:pt idx="35">
                  <c:v>42944.838067129633</c:v>
                </c:pt>
                <c:pt idx="36">
                  <c:v>42944.838414351849</c:v>
                </c:pt>
                <c:pt idx="37">
                  <c:v>42944.838761574072</c:v>
                </c:pt>
                <c:pt idx="38">
                  <c:v>42944.839108796295</c:v>
                </c:pt>
                <c:pt idx="39">
                  <c:v>42944.839456018519</c:v>
                </c:pt>
                <c:pt idx="40">
                  <c:v>42944.839803240742</c:v>
                </c:pt>
                <c:pt idx="41">
                  <c:v>42944.840150462966</c:v>
                </c:pt>
                <c:pt idx="42">
                  <c:v>42944.840497685182</c:v>
                </c:pt>
                <c:pt idx="43">
                  <c:v>42944.840844907405</c:v>
                </c:pt>
                <c:pt idx="44">
                  <c:v>42944.841192129628</c:v>
                </c:pt>
                <c:pt idx="45">
                  <c:v>42944.841539351852</c:v>
                </c:pt>
                <c:pt idx="46">
                  <c:v>42944.841886574075</c:v>
                </c:pt>
                <c:pt idx="47">
                  <c:v>42944.842233796298</c:v>
                </c:pt>
                <c:pt idx="48">
                  <c:v>42944.842581018522</c:v>
                </c:pt>
                <c:pt idx="49">
                  <c:v>42944.842928240738</c:v>
                </c:pt>
                <c:pt idx="50">
                  <c:v>42944.843275462961</c:v>
                </c:pt>
                <c:pt idx="51">
                  <c:v>42944.843622685185</c:v>
                </c:pt>
                <c:pt idx="52">
                  <c:v>42944.843969907408</c:v>
                </c:pt>
                <c:pt idx="53">
                  <c:v>42944.844317129631</c:v>
                </c:pt>
                <c:pt idx="54">
                  <c:v>42944.844664351855</c:v>
                </c:pt>
              </c:numCache>
            </c:numRef>
          </c:xVal>
          <c:yVal>
            <c:numRef>
              <c:f>'4D'!$D$55:$D$109</c:f>
              <c:numCache>
                <c:formatCode>General</c:formatCode>
                <c:ptCount val="55"/>
                <c:pt idx="0">
                  <c:v>518</c:v>
                </c:pt>
                <c:pt idx="1">
                  <c:v>521</c:v>
                </c:pt>
                <c:pt idx="2">
                  <c:v>521</c:v>
                </c:pt>
                <c:pt idx="3">
                  <c:v>520</c:v>
                </c:pt>
                <c:pt idx="4">
                  <c:v>517</c:v>
                </c:pt>
                <c:pt idx="5">
                  <c:v>515</c:v>
                </c:pt>
                <c:pt idx="6">
                  <c:v>517</c:v>
                </c:pt>
                <c:pt idx="7">
                  <c:v>516</c:v>
                </c:pt>
                <c:pt idx="8">
                  <c:v>473</c:v>
                </c:pt>
                <c:pt idx="9">
                  <c:v>473</c:v>
                </c:pt>
                <c:pt idx="10">
                  <c:v>473</c:v>
                </c:pt>
                <c:pt idx="11">
                  <c:v>475</c:v>
                </c:pt>
                <c:pt idx="12">
                  <c:v>475</c:v>
                </c:pt>
                <c:pt idx="13">
                  <c:v>474</c:v>
                </c:pt>
                <c:pt idx="14">
                  <c:v>472</c:v>
                </c:pt>
                <c:pt idx="15">
                  <c:v>471</c:v>
                </c:pt>
                <c:pt idx="16">
                  <c:v>470</c:v>
                </c:pt>
                <c:pt idx="17">
                  <c:v>470</c:v>
                </c:pt>
                <c:pt idx="18">
                  <c:v>469</c:v>
                </c:pt>
                <c:pt idx="19">
                  <c:v>465</c:v>
                </c:pt>
                <c:pt idx="20">
                  <c:v>463</c:v>
                </c:pt>
                <c:pt idx="21">
                  <c:v>465</c:v>
                </c:pt>
                <c:pt idx="22">
                  <c:v>470</c:v>
                </c:pt>
                <c:pt idx="23">
                  <c:v>471</c:v>
                </c:pt>
                <c:pt idx="24">
                  <c:v>470</c:v>
                </c:pt>
                <c:pt idx="25">
                  <c:v>470</c:v>
                </c:pt>
                <c:pt idx="26">
                  <c:v>470</c:v>
                </c:pt>
                <c:pt idx="27">
                  <c:v>472</c:v>
                </c:pt>
                <c:pt idx="28">
                  <c:v>474</c:v>
                </c:pt>
                <c:pt idx="29">
                  <c:v>472</c:v>
                </c:pt>
                <c:pt idx="30">
                  <c:v>475</c:v>
                </c:pt>
                <c:pt idx="31">
                  <c:v>475</c:v>
                </c:pt>
                <c:pt idx="32">
                  <c:v>476</c:v>
                </c:pt>
                <c:pt idx="33">
                  <c:v>475</c:v>
                </c:pt>
                <c:pt idx="34">
                  <c:v>474</c:v>
                </c:pt>
                <c:pt idx="35">
                  <c:v>472</c:v>
                </c:pt>
                <c:pt idx="36">
                  <c:v>470</c:v>
                </c:pt>
                <c:pt idx="37">
                  <c:v>467</c:v>
                </c:pt>
                <c:pt idx="38">
                  <c:v>468</c:v>
                </c:pt>
                <c:pt idx="39">
                  <c:v>464</c:v>
                </c:pt>
                <c:pt idx="40">
                  <c:v>469</c:v>
                </c:pt>
                <c:pt idx="41">
                  <c:v>473</c:v>
                </c:pt>
                <c:pt idx="42">
                  <c:v>472</c:v>
                </c:pt>
                <c:pt idx="43">
                  <c:v>472</c:v>
                </c:pt>
                <c:pt idx="44">
                  <c:v>473</c:v>
                </c:pt>
                <c:pt idx="45">
                  <c:v>472</c:v>
                </c:pt>
                <c:pt idx="46">
                  <c:v>476</c:v>
                </c:pt>
                <c:pt idx="47">
                  <c:v>477</c:v>
                </c:pt>
                <c:pt idx="48">
                  <c:v>476</c:v>
                </c:pt>
                <c:pt idx="49">
                  <c:v>478</c:v>
                </c:pt>
                <c:pt idx="50">
                  <c:v>475</c:v>
                </c:pt>
                <c:pt idx="51">
                  <c:v>477</c:v>
                </c:pt>
                <c:pt idx="52">
                  <c:v>473</c:v>
                </c:pt>
                <c:pt idx="53">
                  <c:v>472</c:v>
                </c:pt>
                <c:pt idx="54">
                  <c:v>472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48608"/>
        <c:axId val="467748216"/>
      </c:scatterChart>
      <c:valAx>
        <c:axId val="46775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9000"/>
        <c:crosses val="autoZero"/>
        <c:crossBetween val="midCat"/>
      </c:valAx>
      <c:valAx>
        <c:axId val="46774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3704"/>
        <c:crosses val="autoZero"/>
        <c:crossBetween val="midCat"/>
      </c:valAx>
      <c:valAx>
        <c:axId val="4677482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48608"/>
        <c:crosses val="max"/>
        <c:crossBetween val="midCat"/>
      </c:valAx>
      <c:valAx>
        <c:axId val="46774860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7748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'1C'!$I$18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'1C'!$I$19:$I$30</c:f>
              <c:numCache>
                <c:formatCode>General</c:formatCode>
                <c:ptCount val="12"/>
                <c:pt idx="0">
                  <c:v>480</c:v>
                </c:pt>
                <c:pt idx="1">
                  <c:v>479</c:v>
                </c:pt>
                <c:pt idx="2">
                  <c:v>484</c:v>
                </c:pt>
                <c:pt idx="3">
                  <c:v>481</c:v>
                </c:pt>
                <c:pt idx="4">
                  <c:v>480</c:v>
                </c:pt>
                <c:pt idx="5">
                  <c:v>479</c:v>
                </c:pt>
                <c:pt idx="6">
                  <c:v>483</c:v>
                </c:pt>
                <c:pt idx="7">
                  <c:v>476</c:v>
                </c:pt>
                <c:pt idx="8">
                  <c:v>480</c:v>
                </c:pt>
                <c:pt idx="9">
                  <c:v>478</c:v>
                </c:pt>
                <c:pt idx="10">
                  <c:v>474</c:v>
                </c:pt>
                <c:pt idx="11">
                  <c:v>475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21248"/>
        <c:axId val="415119288"/>
      </c:scatterChart>
      <c:valAx>
        <c:axId val="41512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19288"/>
        <c:crosses val="autoZero"/>
        <c:crossBetween val="midCat"/>
      </c:valAx>
      <c:valAx>
        <c:axId val="41511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21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'4D'!$I$3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'4D'!$H$4:$H$15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'4D'!$I$4:$I$15</c:f>
              <c:numCache>
                <c:formatCode>General</c:formatCode>
                <c:ptCount val="12"/>
                <c:pt idx="0">
                  <c:v>473</c:v>
                </c:pt>
                <c:pt idx="1">
                  <c:v>473</c:v>
                </c:pt>
                <c:pt idx="2">
                  <c:v>473</c:v>
                </c:pt>
                <c:pt idx="3">
                  <c:v>475</c:v>
                </c:pt>
                <c:pt idx="4">
                  <c:v>475</c:v>
                </c:pt>
                <c:pt idx="5">
                  <c:v>474</c:v>
                </c:pt>
                <c:pt idx="6">
                  <c:v>472</c:v>
                </c:pt>
                <c:pt idx="7">
                  <c:v>471</c:v>
                </c:pt>
                <c:pt idx="8">
                  <c:v>470</c:v>
                </c:pt>
                <c:pt idx="9">
                  <c:v>470</c:v>
                </c:pt>
                <c:pt idx="10">
                  <c:v>469</c:v>
                </c:pt>
                <c:pt idx="11">
                  <c:v>465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1352"/>
        <c:axId val="467751744"/>
      </c:scatterChart>
      <c:valAx>
        <c:axId val="467751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1744"/>
        <c:crosses val="autoZero"/>
        <c:crossBetween val="midCat"/>
      </c:valAx>
      <c:valAx>
        <c:axId val="4677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1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'4D'!$I$18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'4D'!$H$19:$H$30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'4D'!$I$19:$I$30</c:f>
              <c:numCache>
                <c:formatCode>General</c:formatCode>
                <c:ptCount val="12"/>
                <c:pt idx="0">
                  <c:v>474</c:v>
                </c:pt>
                <c:pt idx="1">
                  <c:v>472</c:v>
                </c:pt>
                <c:pt idx="2">
                  <c:v>475</c:v>
                </c:pt>
                <c:pt idx="3">
                  <c:v>475</c:v>
                </c:pt>
                <c:pt idx="4">
                  <c:v>476</c:v>
                </c:pt>
                <c:pt idx="5">
                  <c:v>475</c:v>
                </c:pt>
                <c:pt idx="6">
                  <c:v>474</c:v>
                </c:pt>
                <c:pt idx="7">
                  <c:v>472</c:v>
                </c:pt>
                <c:pt idx="8">
                  <c:v>470</c:v>
                </c:pt>
                <c:pt idx="9">
                  <c:v>467</c:v>
                </c:pt>
                <c:pt idx="10">
                  <c:v>468</c:v>
                </c:pt>
                <c:pt idx="11">
                  <c:v>464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6840"/>
        <c:axId val="467755272"/>
      </c:scatterChart>
      <c:valAx>
        <c:axId val="467756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5272"/>
        <c:crosses val="autoZero"/>
        <c:crossBetween val="midCat"/>
      </c:valAx>
      <c:valAx>
        <c:axId val="46775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6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layout>
        <c:manualLayout>
          <c:xMode val="edge"/>
          <c:yMode val="edge"/>
          <c:x val="0.4109860017497812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'4D'!$I$33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'4D'!$H$34:$H$45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'4D'!$I$34:$I$45</c:f>
              <c:numCache>
                <c:formatCode>General</c:formatCode>
                <c:ptCount val="12"/>
                <c:pt idx="0">
                  <c:v>476</c:v>
                </c:pt>
                <c:pt idx="1">
                  <c:v>477</c:v>
                </c:pt>
                <c:pt idx="2">
                  <c:v>476</c:v>
                </c:pt>
                <c:pt idx="3">
                  <c:v>478</c:v>
                </c:pt>
                <c:pt idx="4">
                  <c:v>475</c:v>
                </c:pt>
                <c:pt idx="5">
                  <c:v>477</c:v>
                </c:pt>
                <c:pt idx="6">
                  <c:v>473</c:v>
                </c:pt>
                <c:pt idx="7">
                  <c:v>472</c:v>
                </c:pt>
                <c:pt idx="8">
                  <c:v>472</c:v>
                </c:pt>
                <c:pt idx="9">
                  <c:v>470</c:v>
                </c:pt>
                <c:pt idx="10">
                  <c:v>469</c:v>
                </c:pt>
                <c:pt idx="11">
                  <c:v>468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6056"/>
        <c:axId val="467754880"/>
      </c:scatterChart>
      <c:valAx>
        <c:axId val="46775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4880"/>
        <c:crosses val="autoZero"/>
        <c:crossBetween val="midCat"/>
      </c:valAx>
      <c:valAx>
        <c:axId val="4677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6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'5C'!$I$4:$I$15</c:f>
              <c:numCache>
                <c:formatCode>General</c:formatCode>
                <c:ptCount val="12"/>
                <c:pt idx="0">
                  <c:v>498</c:v>
                </c:pt>
                <c:pt idx="1">
                  <c:v>500</c:v>
                </c:pt>
                <c:pt idx="2">
                  <c:v>498</c:v>
                </c:pt>
                <c:pt idx="3">
                  <c:v>496</c:v>
                </c:pt>
                <c:pt idx="4">
                  <c:v>495</c:v>
                </c:pt>
                <c:pt idx="5">
                  <c:v>496</c:v>
                </c:pt>
                <c:pt idx="6">
                  <c:v>495</c:v>
                </c:pt>
                <c:pt idx="7">
                  <c:v>496</c:v>
                </c:pt>
                <c:pt idx="8">
                  <c:v>493</c:v>
                </c:pt>
                <c:pt idx="9">
                  <c:v>494</c:v>
                </c:pt>
                <c:pt idx="10">
                  <c:v>491</c:v>
                </c:pt>
                <c:pt idx="11">
                  <c:v>491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757232"/>
        <c:axId val="467757624"/>
      </c:scatterChart>
      <c:valAx>
        <c:axId val="46775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7624"/>
        <c:crosses val="autoZero"/>
        <c:crossBetween val="midCat"/>
      </c:valAx>
      <c:valAx>
        <c:axId val="46775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57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'5C'!$I$19:$I$30</c:f>
              <c:numCache>
                <c:formatCode>General</c:formatCode>
                <c:ptCount val="12"/>
                <c:pt idx="0">
                  <c:v>487</c:v>
                </c:pt>
                <c:pt idx="1">
                  <c:v>485</c:v>
                </c:pt>
                <c:pt idx="2">
                  <c:v>485</c:v>
                </c:pt>
                <c:pt idx="3">
                  <c:v>487</c:v>
                </c:pt>
                <c:pt idx="4">
                  <c:v>486</c:v>
                </c:pt>
                <c:pt idx="5">
                  <c:v>488</c:v>
                </c:pt>
                <c:pt idx="6">
                  <c:v>485</c:v>
                </c:pt>
                <c:pt idx="7">
                  <c:v>483</c:v>
                </c:pt>
                <c:pt idx="8">
                  <c:v>487</c:v>
                </c:pt>
                <c:pt idx="9">
                  <c:v>483</c:v>
                </c:pt>
                <c:pt idx="10">
                  <c:v>483</c:v>
                </c:pt>
                <c:pt idx="11">
                  <c:v>482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1576"/>
        <c:axId val="468580792"/>
      </c:scatterChart>
      <c:valAx>
        <c:axId val="46858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0792"/>
        <c:crosses val="autoZero"/>
        <c:crossBetween val="midCat"/>
      </c:valAx>
      <c:valAx>
        <c:axId val="46858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1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'5C'!$I$34:$I$45</c:f>
              <c:numCache>
                <c:formatCode>General</c:formatCode>
                <c:ptCount val="12"/>
                <c:pt idx="0">
                  <c:v>481</c:v>
                </c:pt>
                <c:pt idx="1">
                  <c:v>481</c:v>
                </c:pt>
                <c:pt idx="2">
                  <c:v>484</c:v>
                </c:pt>
                <c:pt idx="3">
                  <c:v>484</c:v>
                </c:pt>
                <c:pt idx="4">
                  <c:v>485</c:v>
                </c:pt>
                <c:pt idx="5">
                  <c:v>485</c:v>
                </c:pt>
                <c:pt idx="6">
                  <c:v>486</c:v>
                </c:pt>
                <c:pt idx="7">
                  <c:v>486</c:v>
                </c:pt>
                <c:pt idx="8">
                  <c:v>489</c:v>
                </c:pt>
                <c:pt idx="9">
                  <c:v>485</c:v>
                </c:pt>
                <c:pt idx="10">
                  <c:v>483</c:v>
                </c:pt>
                <c:pt idx="11">
                  <c:v>484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5496"/>
        <c:axId val="468584320"/>
      </c:scatterChart>
      <c:valAx>
        <c:axId val="46858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4320"/>
        <c:crosses val="autoZero"/>
        <c:crossBetween val="midCat"/>
      </c:valAx>
      <c:valAx>
        <c:axId val="46858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5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</a:t>
            </a:r>
            <a:r>
              <a:rPr lang="en-US" b="1" baseline="0"/>
              <a:t> Measurements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'5C'!$E$54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'5C'!$A$55:$A$113</c:f>
              <c:numCache>
                <c:formatCode>m/d/yyyy\ h:mm</c:formatCode>
                <c:ptCount val="59"/>
                <c:pt idx="0">
                  <c:v>42944.993622685186</c:v>
                </c:pt>
                <c:pt idx="1">
                  <c:v>42944.993969907409</c:v>
                </c:pt>
                <c:pt idx="2">
                  <c:v>42944.994317129633</c:v>
                </c:pt>
                <c:pt idx="3">
                  <c:v>42944.994664351849</c:v>
                </c:pt>
                <c:pt idx="4">
                  <c:v>42944.995011574072</c:v>
                </c:pt>
                <c:pt idx="5">
                  <c:v>42944.995358796295</c:v>
                </c:pt>
                <c:pt idx="6">
                  <c:v>42944.995706018519</c:v>
                </c:pt>
                <c:pt idx="7">
                  <c:v>42944.996053240742</c:v>
                </c:pt>
                <c:pt idx="8">
                  <c:v>42944.996400462966</c:v>
                </c:pt>
                <c:pt idx="9">
                  <c:v>42944.996747685182</c:v>
                </c:pt>
                <c:pt idx="10">
                  <c:v>42944.997094907405</c:v>
                </c:pt>
                <c:pt idx="11">
                  <c:v>42944.997442129628</c:v>
                </c:pt>
                <c:pt idx="12">
                  <c:v>42944.997789351852</c:v>
                </c:pt>
                <c:pt idx="13">
                  <c:v>42944.998136574075</c:v>
                </c:pt>
                <c:pt idx="14">
                  <c:v>42944.998483796298</c:v>
                </c:pt>
                <c:pt idx="15">
                  <c:v>42944.998831018522</c:v>
                </c:pt>
                <c:pt idx="16">
                  <c:v>42944.999178240738</c:v>
                </c:pt>
                <c:pt idx="17">
                  <c:v>42944.999525462961</c:v>
                </c:pt>
                <c:pt idx="18">
                  <c:v>42944.999872685185</c:v>
                </c:pt>
                <c:pt idx="19">
                  <c:v>42945.000219907408</c:v>
                </c:pt>
                <c:pt idx="20">
                  <c:v>42945.000567129631</c:v>
                </c:pt>
                <c:pt idx="21">
                  <c:v>42945.000914351855</c:v>
                </c:pt>
                <c:pt idx="22">
                  <c:v>42945.001261574071</c:v>
                </c:pt>
                <c:pt idx="23">
                  <c:v>42945.001608796294</c:v>
                </c:pt>
                <c:pt idx="24">
                  <c:v>42945.001956018517</c:v>
                </c:pt>
                <c:pt idx="25">
                  <c:v>42945.002303240741</c:v>
                </c:pt>
                <c:pt idx="26">
                  <c:v>42945.002650462964</c:v>
                </c:pt>
                <c:pt idx="27">
                  <c:v>42945.002997685187</c:v>
                </c:pt>
                <c:pt idx="28">
                  <c:v>42945.003344907411</c:v>
                </c:pt>
                <c:pt idx="29">
                  <c:v>42945.003692129627</c:v>
                </c:pt>
                <c:pt idx="30">
                  <c:v>42945.00403935185</c:v>
                </c:pt>
                <c:pt idx="31">
                  <c:v>42945.004386574074</c:v>
                </c:pt>
                <c:pt idx="32">
                  <c:v>42945.004733796297</c:v>
                </c:pt>
                <c:pt idx="33">
                  <c:v>42945.00508101852</c:v>
                </c:pt>
                <c:pt idx="34">
                  <c:v>42945.005428240744</c:v>
                </c:pt>
                <c:pt idx="35">
                  <c:v>42945.00577546296</c:v>
                </c:pt>
                <c:pt idx="36">
                  <c:v>42945.006122685183</c:v>
                </c:pt>
                <c:pt idx="37">
                  <c:v>42945.006469907406</c:v>
                </c:pt>
                <c:pt idx="38">
                  <c:v>42945.00681712963</c:v>
                </c:pt>
                <c:pt idx="39">
                  <c:v>42945.007164351853</c:v>
                </c:pt>
                <c:pt idx="40">
                  <c:v>42945.007511574076</c:v>
                </c:pt>
                <c:pt idx="41">
                  <c:v>42945.0078587963</c:v>
                </c:pt>
                <c:pt idx="42">
                  <c:v>42945.008206018516</c:v>
                </c:pt>
                <c:pt idx="43">
                  <c:v>42945.008553240739</c:v>
                </c:pt>
                <c:pt idx="44">
                  <c:v>42945.008900462963</c:v>
                </c:pt>
                <c:pt idx="45">
                  <c:v>42945.009247685186</c:v>
                </c:pt>
                <c:pt idx="46">
                  <c:v>42945.009594907409</c:v>
                </c:pt>
                <c:pt idx="47">
                  <c:v>42945.009942129633</c:v>
                </c:pt>
                <c:pt idx="48">
                  <c:v>42945.010289351849</c:v>
                </c:pt>
                <c:pt idx="49">
                  <c:v>42945.010636574072</c:v>
                </c:pt>
                <c:pt idx="50">
                  <c:v>42945.010983796295</c:v>
                </c:pt>
                <c:pt idx="51">
                  <c:v>42945.011331018519</c:v>
                </c:pt>
                <c:pt idx="52">
                  <c:v>42945.011678240742</c:v>
                </c:pt>
                <c:pt idx="53">
                  <c:v>42945.012025462966</c:v>
                </c:pt>
                <c:pt idx="54">
                  <c:v>42945.012372685182</c:v>
                </c:pt>
                <c:pt idx="55">
                  <c:v>42945.012719907405</c:v>
                </c:pt>
                <c:pt idx="56">
                  <c:v>42945.013067129628</c:v>
                </c:pt>
                <c:pt idx="57">
                  <c:v>42945.013414351852</c:v>
                </c:pt>
                <c:pt idx="58">
                  <c:v>42945.013761574075</c:v>
                </c:pt>
              </c:numCache>
            </c:numRef>
          </c:xVal>
          <c:yVal>
            <c:numRef>
              <c:f>'5C'!$E$55:$E$113</c:f>
              <c:numCache>
                <c:formatCode>General</c:formatCode>
                <c:ptCount val="59"/>
                <c:pt idx="0">
                  <c:v>24.46</c:v>
                </c:pt>
                <c:pt idx="1">
                  <c:v>24.38</c:v>
                </c:pt>
                <c:pt idx="2">
                  <c:v>24.26</c:v>
                </c:pt>
                <c:pt idx="3">
                  <c:v>24.14</c:v>
                </c:pt>
                <c:pt idx="4">
                  <c:v>24.03</c:v>
                </c:pt>
                <c:pt idx="5">
                  <c:v>23.93</c:v>
                </c:pt>
                <c:pt idx="6">
                  <c:v>23.86</c:v>
                </c:pt>
                <c:pt idx="7">
                  <c:v>23.82</c:v>
                </c:pt>
                <c:pt idx="8">
                  <c:v>23.78</c:v>
                </c:pt>
                <c:pt idx="9">
                  <c:v>23.76</c:v>
                </c:pt>
                <c:pt idx="10">
                  <c:v>23.71</c:v>
                </c:pt>
                <c:pt idx="11">
                  <c:v>23.72</c:v>
                </c:pt>
                <c:pt idx="12">
                  <c:v>23.7</c:v>
                </c:pt>
                <c:pt idx="13">
                  <c:v>23.7</c:v>
                </c:pt>
                <c:pt idx="14">
                  <c:v>23.7</c:v>
                </c:pt>
                <c:pt idx="15">
                  <c:v>23.7</c:v>
                </c:pt>
                <c:pt idx="16">
                  <c:v>23.69</c:v>
                </c:pt>
                <c:pt idx="17">
                  <c:v>23.66</c:v>
                </c:pt>
                <c:pt idx="18">
                  <c:v>23.63</c:v>
                </c:pt>
                <c:pt idx="19">
                  <c:v>23.6</c:v>
                </c:pt>
                <c:pt idx="20">
                  <c:v>23.56</c:v>
                </c:pt>
                <c:pt idx="21">
                  <c:v>23.52</c:v>
                </c:pt>
                <c:pt idx="22">
                  <c:v>23.48</c:v>
                </c:pt>
                <c:pt idx="23">
                  <c:v>23.44</c:v>
                </c:pt>
                <c:pt idx="24">
                  <c:v>23.43</c:v>
                </c:pt>
                <c:pt idx="25">
                  <c:v>23.42</c:v>
                </c:pt>
                <c:pt idx="26">
                  <c:v>23.41</c:v>
                </c:pt>
                <c:pt idx="27">
                  <c:v>23.41</c:v>
                </c:pt>
                <c:pt idx="28">
                  <c:v>23.43</c:v>
                </c:pt>
                <c:pt idx="29">
                  <c:v>23.43</c:v>
                </c:pt>
                <c:pt idx="30">
                  <c:v>23.44</c:v>
                </c:pt>
                <c:pt idx="31">
                  <c:v>23.46</c:v>
                </c:pt>
                <c:pt idx="32">
                  <c:v>23.48</c:v>
                </c:pt>
                <c:pt idx="33">
                  <c:v>23.49</c:v>
                </c:pt>
                <c:pt idx="34">
                  <c:v>23.5</c:v>
                </c:pt>
                <c:pt idx="35">
                  <c:v>23.51</c:v>
                </c:pt>
                <c:pt idx="36">
                  <c:v>23.49</c:v>
                </c:pt>
                <c:pt idx="37">
                  <c:v>23.46</c:v>
                </c:pt>
                <c:pt idx="38">
                  <c:v>23.4</c:v>
                </c:pt>
                <c:pt idx="39">
                  <c:v>23.34</c:v>
                </c:pt>
                <c:pt idx="40">
                  <c:v>23.28</c:v>
                </c:pt>
                <c:pt idx="41">
                  <c:v>23.23</c:v>
                </c:pt>
                <c:pt idx="42">
                  <c:v>23.17</c:v>
                </c:pt>
                <c:pt idx="43">
                  <c:v>23.14</c:v>
                </c:pt>
                <c:pt idx="44">
                  <c:v>23.1</c:v>
                </c:pt>
                <c:pt idx="45">
                  <c:v>23.06</c:v>
                </c:pt>
                <c:pt idx="46">
                  <c:v>23.03</c:v>
                </c:pt>
                <c:pt idx="47">
                  <c:v>23.01</c:v>
                </c:pt>
                <c:pt idx="48">
                  <c:v>23</c:v>
                </c:pt>
                <c:pt idx="49">
                  <c:v>22.99</c:v>
                </c:pt>
                <c:pt idx="50">
                  <c:v>22.99</c:v>
                </c:pt>
                <c:pt idx="51">
                  <c:v>23</c:v>
                </c:pt>
                <c:pt idx="52">
                  <c:v>23.01</c:v>
                </c:pt>
                <c:pt idx="53">
                  <c:v>22.96</c:v>
                </c:pt>
                <c:pt idx="54">
                  <c:v>22.91</c:v>
                </c:pt>
                <c:pt idx="55">
                  <c:v>22.85</c:v>
                </c:pt>
                <c:pt idx="56">
                  <c:v>22.76</c:v>
                </c:pt>
                <c:pt idx="57">
                  <c:v>22.68</c:v>
                </c:pt>
                <c:pt idx="58">
                  <c:v>22.58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'5C'!$F$54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'5C'!$A$55:$A$113</c:f>
              <c:numCache>
                <c:formatCode>m/d/yyyy\ h:mm</c:formatCode>
                <c:ptCount val="59"/>
                <c:pt idx="0">
                  <c:v>42944.993622685186</c:v>
                </c:pt>
                <c:pt idx="1">
                  <c:v>42944.993969907409</c:v>
                </c:pt>
                <c:pt idx="2">
                  <c:v>42944.994317129633</c:v>
                </c:pt>
                <c:pt idx="3">
                  <c:v>42944.994664351849</c:v>
                </c:pt>
                <c:pt idx="4">
                  <c:v>42944.995011574072</c:v>
                </c:pt>
                <c:pt idx="5">
                  <c:v>42944.995358796295</c:v>
                </c:pt>
                <c:pt idx="6">
                  <c:v>42944.995706018519</c:v>
                </c:pt>
                <c:pt idx="7">
                  <c:v>42944.996053240742</c:v>
                </c:pt>
                <c:pt idx="8">
                  <c:v>42944.996400462966</c:v>
                </c:pt>
                <c:pt idx="9">
                  <c:v>42944.996747685182</c:v>
                </c:pt>
                <c:pt idx="10">
                  <c:v>42944.997094907405</c:v>
                </c:pt>
                <c:pt idx="11">
                  <c:v>42944.997442129628</c:v>
                </c:pt>
                <c:pt idx="12">
                  <c:v>42944.997789351852</c:v>
                </c:pt>
                <c:pt idx="13">
                  <c:v>42944.998136574075</c:v>
                </c:pt>
                <c:pt idx="14">
                  <c:v>42944.998483796298</c:v>
                </c:pt>
                <c:pt idx="15">
                  <c:v>42944.998831018522</c:v>
                </c:pt>
                <c:pt idx="16">
                  <c:v>42944.999178240738</c:v>
                </c:pt>
                <c:pt idx="17">
                  <c:v>42944.999525462961</c:v>
                </c:pt>
                <c:pt idx="18">
                  <c:v>42944.999872685185</c:v>
                </c:pt>
                <c:pt idx="19">
                  <c:v>42945.000219907408</c:v>
                </c:pt>
                <c:pt idx="20">
                  <c:v>42945.000567129631</c:v>
                </c:pt>
                <c:pt idx="21">
                  <c:v>42945.000914351855</c:v>
                </c:pt>
                <c:pt idx="22">
                  <c:v>42945.001261574071</c:v>
                </c:pt>
                <c:pt idx="23">
                  <c:v>42945.001608796294</c:v>
                </c:pt>
                <c:pt idx="24">
                  <c:v>42945.001956018517</c:v>
                </c:pt>
                <c:pt idx="25">
                  <c:v>42945.002303240741</c:v>
                </c:pt>
                <c:pt idx="26">
                  <c:v>42945.002650462964</c:v>
                </c:pt>
                <c:pt idx="27">
                  <c:v>42945.002997685187</c:v>
                </c:pt>
                <c:pt idx="28">
                  <c:v>42945.003344907411</c:v>
                </c:pt>
                <c:pt idx="29">
                  <c:v>42945.003692129627</c:v>
                </c:pt>
                <c:pt idx="30">
                  <c:v>42945.00403935185</c:v>
                </c:pt>
                <c:pt idx="31">
                  <c:v>42945.004386574074</c:v>
                </c:pt>
                <c:pt idx="32">
                  <c:v>42945.004733796297</c:v>
                </c:pt>
                <c:pt idx="33">
                  <c:v>42945.00508101852</c:v>
                </c:pt>
                <c:pt idx="34">
                  <c:v>42945.005428240744</c:v>
                </c:pt>
                <c:pt idx="35">
                  <c:v>42945.00577546296</c:v>
                </c:pt>
                <c:pt idx="36">
                  <c:v>42945.006122685183</c:v>
                </c:pt>
                <c:pt idx="37">
                  <c:v>42945.006469907406</c:v>
                </c:pt>
                <c:pt idx="38">
                  <c:v>42945.00681712963</c:v>
                </c:pt>
                <c:pt idx="39">
                  <c:v>42945.007164351853</c:v>
                </c:pt>
                <c:pt idx="40">
                  <c:v>42945.007511574076</c:v>
                </c:pt>
                <c:pt idx="41">
                  <c:v>42945.0078587963</c:v>
                </c:pt>
                <c:pt idx="42">
                  <c:v>42945.008206018516</c:v>
                </c:pt>
                <c:pt idx="43">
                  <c:v>42945.008553240739</c:v>
                </c:pt>
                <c:pt idx="44">
                  <c:v>42945.008900462963</c:v>
                </c:pt>
                <c:pt idx="45">
                  <c:v>42945.009247685186</c:v>
                </c:pt>
                <c:pt idx="46">
                  <c:v>42945.009594907409</c:v>
                </c:pt>
                <c:pt idx="47">
                  <c:v>42945.009942129633</c:v>
                </c:pt>
                <c:pt idx="48">
                  <c:v>42945.010289351849</c:v>
                </c:pt>
                <c:pt idx="49">
                  <c:v>42945.010636574072</c:v>
                </c:pt>
                <c:pt idx="50">
                  <c:v>42945.010983796295</c:v>
                </c:pt>
                <c:pt idx="51">
                  <c:v>42945.011331018519</c:v>
                </c:pt>
                <c:pt idx="52">
                  <c:v>42945.011678240742</c:v>
                </c:pt>
                <c:pt idx="53">
                  <c:v>42945.012025462966</c:v>
                </c:pt>
                <c:pt idx="54">
                  <c:v>42945.012372685182</c:v>
                </c:pt>
                <c:pt idx="55">
                  <c:v>42945.012719907405</c:v>
                </c:pt>
                <c:pt idx="56">
                  <c:v>42945.013067129628</c:v>
                </c:pt>
                <c:pt idx="57">
                  <c:v>42945.013414351852</c:v>
                </c:pt>
                <c:pt idx="58">
                  <c:v>42945.013761574075</c:v>
                </c:pt>
              </c:numCache>
            </c:numRef>
          </c:xVal>
          <c:yVal>
            <c:numRef>
              <c:f>'5C'!$F$55:$F$113</c:f>
              <c:numCache>
                <c:formatCode>General</c:formatCode>
                <c:ptCount val="59"/>
                <c:pt idx="0">
                  <c:v>103.23</c:v>
                </c:pt>
                <c:pt idx="1">
                  <c:v>102.69</c:v>
                </c:pt>
                <c:pt idx="2">
                  <c:v>101.85</c:v>
                </c:pt>
                <c:pt idx="3">
                  <c:v>100.95</c:v>
                </c:pt>
                <c:pt idx="4">
                  <c:v>100.37</c:v>
                </c:pt>
                <c:pt idx="5">
                  <c:v>100.21</c:v>
                </c:pt>
                <c:pt idx="6">
                  <c:v>100.23</c:v>
                </c:pt>
                <c:pt idx="7">
                  <c:v>100.34</c:v>
                </c:pt>
                <c:pt idx="8">
                  <c:v>100.42</c:v>
                </c:pt>
                <c:pt idx="9">
                  <c:v>100.47</c:v>
                </c:pt>
                <c:pt idx="10">
                  <c:v>100.52</c:v>
                </c:pt>
                <c:pt idx="11">
                  <c:v>100.52</c:v>
                </c:pt>
                <c:pt idx="12">
                  <c:v>100.58</c:v>
                </c:pt>
                <c:pt idx="13">
                  <c:v>100.58</c:v>
                </c:pt>
                <c:pt idx="14">
                  <c:v>100.55</c:v>
                </c:pt>
                <c:pt idx="15">
                  <c:v>100.52</c:v>
                </c:pt>
                <c:pt idx="16">
                  <c:v>100.47</c:v>
                </c:pt>
                <c:pt idx="17">
                  <c:v>100.31</c:v>
                </c:pt>
                <c:pt idx="18">
                  <c:v>100.21</c:v>
                </c:pt>
                <c:pt idx="19">
                  <c:v>100.1</c:v>
                </c:pt>
                <c:pt idx="20">
                  <c:v>99.92</c:v>
                </c:pt>
                <c:pt idx="21">
                  <c:v>99.78</c:v>
                </c:pt>
                <c:pt idx="22">
                  <c:v>99.62</c:v>
                </c:pt>
                <c:pt idx="23">
                  <c:v>99.57</c:v>
                </c:pt>
                <c:pt idx="24">
                  <c:v>99.73</c:v>
                </c:pt>
                <c:pt idx="25">
                  <c:v>99.84</c:v>
                </c:pt>
                <c:pt idx="26">
                  <c:v>99.94</c:v>
                </c:pt>
                <c:pt idx="27">
                  <c:v>99.99</c:v>
                </c:pt>
                <c:pt idx="28">
                  <c:v>100.07</c:v>
                </c:pt>
                <c:pt idx="29">
                  <c:v>100.13</c:v>
                </c:pt>
                <c:pt idx="30">
                  <c:v>100.15</c:v>
                </c:pt>
                <c:pt idx="31">
                  <c:v>100.15</c:v>
                </c:pt>
                <c:pt idx="32">
                  <c:v>100.18</c:v>
                </c:pt>
                <c:pt idx="33">
                  <c:v>100.15</c:v>
                </c:pt>
                <c:pt idx="34">
                  <c:v>100.13</c:v>
                </c:pt>
                <c:pt idx="35">
                  <c:v>99.99</c:v>
                </c:pt>
                <c:pt idx="36">
                  <c:v>99.76</c:v>
                </c:pt>
                <c:pt idx="37">
                  <c:v>99.41</c:v>
                </c:pt>
                <c:pt idx="38">
                  <c:v>99.04</c:v>
                </c:pt>
                <c:pt idx="39">
                  <c:v>98.88</c:v>
                </c:pt>
                <c:pt idx="40">
                  <c:v>98.94</c:v>
                </c:pt>
                <c:pt idx="41">
                  <c:v>99.02</c:v>
                </c:pt>
                <c:pt idx="42">
                  <c:v>99.41</c:v>
                </c:pt>
                <c:pt idx="43">
                  <c:v>99.57</c:v>
                </c:pt>
                <c:pt idx="44">
                  <c:v>99.44</c:v>
                </c:pt>
                <c:pt idx="45">
                  <c:v>99.36</c:v>
                </c:pt>
                <c:pt idx="46">
                  <c:v>99.31</c:v>
                </c:pt>
                <c:pt idx="47">
                  <c:v>99.25</c:v>
                </c:pt>
                <c:pt idx="48">
                  <c:v>99.25</c:v>
                </c:pt>
                <c:pt idx="49">
                  <c:v>99.31</c:v>
                </c:pt>
                <c:pt idx="50">
                  <c:v>99.31</c:v>
                </c:pt>
                <c:pt idx="51">
                  <c:v>99.36</c:v>
                </c:pt>
                <c:pt idx="52">
                  <c:v>99.36</c:v>
                </c:pt>
                <c:pt idx="53">
                  <c:v>99.15</c:v>
                </c:pt>
                <c:pt idx="54">
                  <c:v>99.09</c:v>
                </c:pt>
                <c:pt idx="55">
                  <c:v>98.94</c:v>
                </c:pt>
                <c:pt idx="56">
                  <c:v>98.78</c:v>
                </c:pt>
                <c:pt idx="57">
                  <c:v>98.72</c:v>
                </c:pt>
                <c:pt idx="58">
                  <c:v>98.62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7848"/>
        <c:axId val="468581968"/>
      </c:scatterChart>
      <c:scatterChart>
        <c:scatterStyle val="lineMarker"/>
        <c:varyColors val="0"/>
        <c:ser>
          <c:idx val="0"/>
          <c:order val="0"/>
          <c:tx>
            <c:strRef>
              <c:f>'5C'!$D$54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'5C'!$A$55:$A$113</c:f>
              <c:numCache>
                <c:formatCode>m/d/yyyy\ h:mm</c:formatCode>
                <c:ptCount val="59"/>
                <c:pt idx="0">
                  <c:v>42944.993622685186</c:v>
                </c:pt>
                <c:pt idx="1">
                  <c:v>42944.993969907409</c:v>
                </c:pt>
                <c:pt idx="2">
                  <c:v>42944.994317129633</c:v>
                </c:pt>
                <c:pt idx="3">
                  <c:v>42944.994664351849</c:v>
                </c:pt>
                <c:pt idx="4">
                  <c:v>42944.995011574072</c:v>
                </c:pt>
                <c:pt idx="5">
                  <c:v>42944.995358796295</c:v>
                </c:pt>
                <c:pt idx="6">
                  <c:v>42944.995706018519</c:v>
                </c:pt>
                <c:pt idx="7">
                  <c:v>42944.996053240742</c:v>
                </c:pt>
                <c:pt idx="8">
                  <c:v>42944.996400462966</c:v>
                </c:pt>
                <c:pt idx="9">
                  <c:v>42944.996747685182</c:v>
                </c:pt>
                <c:pt idx="10">
                  <c:v>42944.997094907405</c:v>
                </c:pt>
                <c:pt idx="11">
                  <c:v>42944.997442129628</c:v>
                </c:pt>
                <c:pt idx="12">
                  <c:v>42944.997789351852</c:v>
                </c:pt>
                <c:pt idx="13">
                  <c:v>42944.998136574075</c:v>
                </c:pt>
                <c:pt idx="14">
                  <c:v>42944.998483796298</c:v>
                </c:pt>
                <c:pt idx="15">
                  <c:v>42944.998831018522</c:v>
                </c:pt>
                <c:pt idx="16">
                  <c:v>42944.999178240738</c:v>
                </c:pt>
                <c:pt idx="17">
                  <c:v>42944.999525462961</c:v>
                </c:pt>
                <c:pt idx="18">
                  <c:v>42944.999872685185</c:v>
                </c:pt>
                <c:pt idx="19">
                  <c:v>42945.000219907408</c:v>
                </c:pt>
                <c:pt idx="20">
                  <c:v>42945.000567129631</c:v>
                </c:pt>
                <c:pt idx="21">
                  <c:v>42945.000914351855</c:v>
                </c:pt>
                <c:pt idx="22">
                  <c:v>42945.001261574071</c:v>
                </c:pt>
                <c:pt idx="23">
                  <c:v>42945.001608796294</c:v>
                </c:pt>
                <c:pt idx="24">
                  <c:v>42945.001956018517</c:v>
                </c:pt>
                <c:pt idx="25">
                  <c:v>42945.002303240741</c:v>
                </c:pt>
                <c:pt idx="26">
                  <c:v>42945.002650462964</c:v>
                </c:pt>
                <c:pt idx="27">
                  <c:v>42945.002997685187</c:v>
                </c:pt>
                <c:pt idx="28">
                  <c:v>42945.003344907411</c:v>
                </c:pt>
                <c:pt idx="29">
                  <c:v>42945.003692129627</c:v>
                </c:pt>
                <c:pt idx="30">
                  <c:v>42945.00403935185</c:v>
                </c:pt>
                <c:pt idx="31">
                  <c:v>42945.004386574074</c:v>
                </c:pt>
                <c:pt idx="32">
                  <c:v>42945.004733796297</c:v>
                </c:pt>
                <c:pt idx="33">
                  <c:v>42945.00508101852</c:v>
                </c:pt>
                <c:pt idx="34">
                  <c:v>42945.005428240744</c:v>
                </c:pt>
                <c:pt idx="35">
                  <c:v>42945.00577546296</c:v>
                </c:pt>
                <c:pt idx="36">
                  <c:v>42945.006122685183</c:v>
                </c:pt>
                <c:pt idx="37">
                  <c:v>42945.006469907406</c:v>
                </c:pt>
                <c:pt idx="38">
                  <c:v>42945.00681712963</c:v>
                </c:pt>
                <c:pt idx="39">
                  <c:v>42945.007164351853</c:v>
                </c:pt>
                <c:pt idx="40">
                  <c:v>42945.007511574076</c:v>
                </c:pt>
                <c:pt idx="41">
                  <c:v>42945.0078587963</c:v>
                </c:pt>
                <c:pt idx="42">
                  <c:v>42945.008206018516</c:v>
                </c:pt>
                <c:pt idx="43">
                  <c:v>42945.008553240739</c:v>
                </c:pt>
                <c:pt idx="44">
                  <c:v>42945.008900462963</c:v>
                </c:pt>
                <c:pt idx="45">
                  <c:v>42945.009247685186</c:v>
                </c:pt>
                <c:pt idx="46">
                  <c:v>42945.009594907409</c:v>
                </c:pt>
                <c:pt idx="47">
                  <c:v>42945.009942129633</c:v>
                </c:pt>
                <c:pt idx="48">
                  <c:v>42945.010289351849</c:v>
                </c:pt>
                <c:pt idx="49">
                  <c:v>42945.010636574072</c:v>
                </c:pt>
                <c:pt idx="50">
                  <c:v>42945.010983796295</c:v>
                </c:pt>
                <c:pt idx="51">
                  <c:v>42945.011331018519</c:v>
                </c:pt>
                <c:pt idx="52">
                  <c:v>42945.011678240742</c:v>
                </c:pt>
                <c:pt idx="53">
                  <c:v>42945.012025462966</c:v>
                </c:pt>
                <c:pt idx="54">
                  <c:v>42945.012372685182</c:v>
                </c:pt>
                <c:pt idx="55">
                  <c:v>42945.012719907405</c:v>
                </c:pt>
                <c:pt idx="56">
                  <c:v>42945.013067129628</c:v>
                </c:pt>
                <c:pt idx="57">
                  <c:v>42945.013414351852</c:v>
                </c:pt>
                <c:pt idx="58">
                  <c:v>42945.013761574075</c:v>
                </c:pt>
              </c:numCache>
            </c:numRef>
          </c:xVal>
          <c:yVal>
            <c:numRef>
              <c:f>'5C'!$D$55:$D$113</c:f>
              <c:numCache>
                <c:formatCode>General</c:formatCode>
                <c:ptCount val="59"/>
                <c:pt idx="0">
                  <c:v>531</c:v>
                </c:pt>
                <c:pt idx="1">
                  <c:v>520</c:v>
                </c:pt>
                <c:pt idx="2">
                  <c:v>516</c:v>
                </c:pt>
                <c:pt idx="3">
                  <c:v>508</c:v>
                </c:pt>
                <c:pt idx="4">
                  <c:v>503</c:v>
                </c:pt>
                <c:pt idx="5">
                  <c:v>498</c:v>
                </c:pt>
                <c:pt idx="6">
                  <c:v>500</c:v>
                </c:pt>
                <c:pt idx="7">
                  <c:v>498</c:v>
                </c:pt>
                <c:pt idx="8">
                  <c:v>496</c:v>
                </c:pt>
                <c:pt idx="9">
                  <c:v>495</c:v>
                </c:pt>
                <c:pt idx="10">
                  <c:v>496</c:v>
                </c:pt>
                <c:pt idx="11">
                  <c:v>495</c:v>
                </c:pt>
                <c:pt idx="12">
                  <c:v>496</c:v>
                </c:pt>
                <c:pt idx="13">
                  <c:v>493</c:v>
                </c:pt>
                <c:pt idx="14">
                  <c:v>494</c:v>
                </c:pt>
                <c:pt idx="15">
                  <c:v>491</c:v>
                </c:pt>
                <c:pt idx="16">
                  <c:v>491</c:v>
                </c:pt>
                <c:pt idx="17">
                  <c:v>491</c:v>
                </c:pt>
                <c:pt idx="18">
                  <c:v>486</c:v>
                </c:pt>
                <c:pt idx="19">
                  <c:v>486</c:v>
                </c:pt>
                <c:pt idx="20">
                  <c:v>486</c:v>
                </c:pt>
                <c:pt idx="21">
                  <c:v>485</c:v>
                </c:pt>
                <c:pt idx="22">
                  <c:v>486</c:v>
                </c:pt>
                <c:pt idx="23">
                  <c:v>487</c:v>
                </c:pt>
                <c:pt idx="24">
                  <c:v>485</c:v>
                </c:pt>
                <c:pt idx="25">
                  <c:v>485</c:v>
                </c:pt>
                <c:pt idx="26">
                  <c:v>487</c:v>
                </c:pt>
                <c:pt idx="27">
                  <c:v>486</c:v>
                </c:pt>
                <c:pt idx="28">
                  <c:v>488</c:v>
                </c:pt>
                <c:pt idx="29">
                  <c:v>485</c:v>
                </c:pt>
                <c:pt idx="30">
                  <c:v>483</c:v>
                </c:pt>
                <c:pt idx="31">
                  <c:v>487</c:v>
                </c:pt>
                <c:pt idx="32">
                  <c:v>483</c:v>
                </c:pt>
                <c:pt idx="33">
                  <c:v>483</c:v>
                </c:pt>
                <c:pt idx="34">
                  <c:v>482</c:v>
                </c:pt>
                <c:pt idx="35">
                  <c:v>481</c:v>
                </c:pt>
                <c:pt idx="36">
                  <c:v>480</c:v>
                </c:pt>
                <c:pt idx="37">
                  <c:v>483</c:v>
                </c:pt>
                <c:pt idx="38">
                  <c:v>481</c:v>
                </c:pt>
                <c:pt idx="39">
                  <c:v>482</c:v>
                </c:pt>
                <c:pt idx="40">
                  <c:v>482</c:v>
                </c:pt>
                <c:pt idx="41">
                  <c:v>481</c:v>
                </c:pt>
                <c:pt idx="42">
                  <c:v>481</c:v>
                </c:pt>
                <c:pt idx="43">
                  <c:v>484</c:v>
                </c:pt>
                <c:pt idx="44">
                  <c:v>484</c:v>
                </c:pt>
                <c:pt idx="45">
                  <c:v>485</c:v>
                </c:pt>
                <c:pt idx="46">
                  <c:v>485</c:v>
                </c:pt>
                <c:pt idx="47">
                  <c:v>486</c:v>
                </c:pt>
                <c:pt idx="48">
                  <c:v>486</c:v>
                </c:pt>
                <c:pt idx="49">
                  <c:v>489</c:v>
                </c:pt>
                <c:pt idx="50">
                  <c:v>485</c:v>
                </c:pt>
                <c:pt idx="51">
                  <c:v>483</c:v>
                </c:pt>
                <c:pt idx="52">
                  <c:v>484</c:v>
                </c:pt>
                <c:pt idx="53">
                  <c:v>482</c:v>
                </c:pt>
                <c:pt idx="54">
                  <c:v>481</c:v>
                </c:pt>
                <c:pt idx="55">
                  <c:v>482</c:v>
                </c:pt>
                <c:pt idx="56">
                  <c:v>482</c:v>
                </c:pt>
                <c:pt idx="57">
                  <c:v>484</c:v>
                </c:pt>
                <c:pt idx="58">
                  <c:v>481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8632"/>
        <c:axId val="468583928"/>
      </c:scatterChart>
      <c:valAx>
        <c:axId val="468587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1968"/>
        <c:crosses val="autoZero"/>
        <c:crossBetween val="midCat"/>
      </c:valAx>
      <c:valAx>
        <c:axId val="4685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7848"/>
        <c:crosses val="autoZero"/>
        <c:crossBetween val="midCat"/>
      </c:valAx>
      <c:valAx>
        <c:axId val="4685839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8632"/>
        <c:crosses val="max"/>
        <c:crossBetween val="midCat"/>
      </c:valAx>
      <c:valAx>
        <c:axId val="468588632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8583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'5D'!$E$54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'5D'!$A$55:$A$110</c:f>
              <c:numCache>
                <c:formatCode>m/d/yyyy\ h:mm</c:formatCode>
                <c:ptCount val="56"/>
                <c:pt idx="0">
                  <c:v>42944.993148148147</c:v>
                </c:pt>
                <c:pt idx="1">
                  <c:v>42944.993495370371</c:v>
                </c:pt>
                <c:pt idx="2">
                  <c:v>42944.993842592594</c:v>
                </c:pt>
                <c:pt idx="3">
                  <c:v>42944.994189814817</c:v>
                </c:pt>
                <c:pt idx="4">
                  <c:v>42944.994537037041</c:v>
                </c:pt>
                <c:pt idx="5">
                  <c:v>42944.994884259257</c:v>
                </c:pt>
                <c:pt idx="6">
                  <c:v>42944.99523148148</c:v>
                </c:pt>
                <c:pt idx="7">
                  <c:v>42944.995578703703</c:v>
                </c:pt>
                <c:pt idx="8">
                  <c:v>42944.995925925927</c:v>
                </c:pt>
                <c:pt idx="9">
                  <c:v>42944.99627314815</c:v>
                </c:pt>
                <c:pt idx="10">
                  <c:v>42944.996620370373</c:v>
                </c:pt>
                <c:pt idx="11">
                  <c:v>42944.996967592589</c:v>
                </c:pt>
                <c:pt idx="12">
                  <c:v>42944.997314814813</c:v>
                </c:pt>
                <c:pt idx="13">
                  <c:v>42944.997662037036</c:v>
                </c:pt>
                <c:pt idx="14">
                  <c:v>42944.99800925926</c:v>
                </c:pt>
                <c:pt idx="15">
                  <c:v>42944.998356481483</c:v>
                </c:pt>
                <c:pt idx="16">
                  <c:v>42944.998703703706</c:v>
                </c:pt>
                <c:pt idx="17">
                  <c:v>42944.999050925922</c:v>
                </c:pt>
                <c:pt idx="18">
                  <c:v>42944.999398148146</c:v>
                </c:pt>
                <c:pt idx="19">
                  <c:v>42944.999745370369</c:v>
                </c:pt>
                <c:pt idx="20">
                  <c:v>42945.000092592592</c:v>
                </c:pt>
                <c:pt idx="21">
                  <c:v>42945.000439814816</c:v>
                </c:pt>
                <c:pt idx="22">
                  <c:v>42945.000787037039</c:v>
                </c:pt>
                <c:pt idx="23">
                  <c:v>42945.001134259262</c:v>
                </c:pt>
                <c:pt idx="24">
                  <c:v>42945.001481481479</c:v>
                </c:pt>
                <c:pt idx="25">
                  <c:v>42945.001828703702</c:v>
                </c:pt>
                <c:pt idx="26">
                  <c:v>42945.002175925925</c:v>
                </c:pt>
                <c:pt idx="27">
                  <c:v>42945.002523148149</c:v>
                </c:pt>
                <c:pt idx="28">
                  <c:v>42945.002870370372</c:v>
                </c:pt>
                <c:pt idx="29">
                  <c:v>42945.003217592595</c:v>
                </c:pt>
                <c:pt idx="30">
                  <c:v>42945.003564814811</c:v>
                </c:pt>
                <c:pt idx="31">
                  <c:v>42945.003912037035</c:v>
                </c:pt>
                <c:pt idx="32">
                  <c:v>42945.004259259258</c:v>
                </c:pt>
                <c:pt idx="33">
                  <c:v>42945.004606481481</c:v>
                </c:pt>
                <c:pt idx="34">
                  <c:v>42945.004953703705</c:v>
                </c:pt>
                <c:pt idx="35">
                  <c:v>42945.005300925928</c:v>
                </c:pt>
                <c:pt idx="36">
                  <c:v>42945.005648148152</c:v>
                </c:pt>
                <c:pt idx="37">
                  <c:v>42945.005995370368</c:v>
                </c:pt>
                <c:pt idx="38">
                  <c:v>42945.006342592591</c:v>
                </c:pt>
                <c:pt idx="39">
                  <c:v>42945.006689814814</c:v>
                </c:pt>
                <c:pt idx="40">
                  <c:v>42945.007037037038</c:v>
                </c:pt>
                <c:pt idx="41">
                  <c:v>42945.007384259261</c:v>
                </c:pt>
                <c:pt idx="42">
                  <c:v>42945.007731481484</c:v>
                </c:pt>
                <c:pt idx="43">
                  <c:v>42945.0080787037</c:v>
                </c:pt>
                <c:pt idx="44">
                  <c:v>42945.008425925924</c:v>
                </c:pt>
                <c:pt idx="45">
                  <c:v>42945.008773148147</c:v>
                </c:pt>
                <c:pt idx="46">
                  <c:v>42945.009120370371</c:v>
                </c:pt>
                <c:pt idx="47">
                  <c:v>42945.009467592594</c:v>
                </c:pt>
                <c:pt idx="48">
                  <c:v>42945.009814814817</c:v>
                </c:pt>
                <c:pt idx="49">
                  <c:v>42945.010162037041</c:v>
                </c:pt>
                <c:pt idx="50">
                  <c:v>42945.010509259257</c:v>
                </c:pt>
                <c:pt idx="51">
                  <c:v>42945.01085648148</c:v>
                </c:pt>
                <c:pt idx="52">
                  <c:v>42945.011203703703</c:v>
                </c:pt>
                <c:pt idx="53">
                  <c:v>42945.011550925927</c:v>
                </c:pt>
                <c:pt idx="54">
                  <c:v>42945.01189814815</c:v>
                </c:pt>
                <c:pt idx="55">
                  <c:v>42945.012245370373</c:v>
                </c:pt>
              </c:numCache>
            </c:numRef>
          </c:xVal>
          <c:yVal>
            <c:numRef>
              <c:f>'5D'!$E$55:$E$110</c:f>
              <c:numCache>
                <c:formatCode>General</c:formatCode>
                <c:ptCount val="56"/>
                <c:pt idx="0">
                  <c:v>24.3</c:v>
                </c:pt>
                <c:pt idx="1">
                  <c:v>24.24</c:v>
                </c:pt>
                <c:pt idx="2">
                  <c:v>24.22</c:v>
                </c:pt>
                <c:pt idx="3">
                  <c:v>24.23</c:v>
                </c:pt>
                <c:pt idx="4">
                  <c:v>24.21</c:v>
                </c:pt>
                <c:pt idx="5">
                  <c:v>24.19</c:v>
                </c:pt>
                <c:pt idx="6">
                  <c:v>24.18</c:v>
                </c:pt>
                <c:pt idx="7">
                  <c:v>24.18</c:v>
                </c:pt>
                <c:pt idx="8">
                  <c:v>24.18</c:v>
                </c:pt>
                <c:pt idx="9">
                  <c:v>24.16</c:v>
                </c:pt>
                <c:pt idx="10">
                  <c:v>24.16</c:v>
                </c:pt>
                <c:pt idx="11">
                  <c:v>24.15</c:v>
                </c:pt>
                <c:pt idx="12">
                  <c:v>24.17</c:v>
                </c:pt>
                <c:pt idx="13">
                  <c:v>24.16</c:v>
                </c:pt>
                <c:pt idx="14">
                  <c:v>24.18</c:v>
                </c:pt>
                <c:pt idx="15">
                  <c:v>24.18</c:v>
                </c:pt>
                <c:pt idx="16">
                  <c:v>24.21</c:v>
                </c:pt>
                <c:pt idx="17">
                  <c:v>24.22</c:v>
                </c:pt>
                <c:pt idx="18">
                  <c:v>24.2</c:v>
                </c:pt>
                <c:pt idx="19">
                  <c:v>24.18</c:v>
                </c:pt>
                <c:pt idx="20">
                  <c:v>24.15</c:v>
                </c:pt>
                <c:pt idx="21">
                  <c:v>24.12</c:v>
                </c:pt>
                <c:pt idx="22">
                  <c:v>24.06</c:v>
                </c:pt>
                <c:pt idx="23">
                  <c:v>24.01</c:v>
                </c:pt>
                <c:pt idx="24">
                  <c:v>23.96</c:v>
                </c:pt>
                <c:pt idx="25">
                  <c:v>23.92</c:v>
                </c:pt>
                <c:pt idx="26">
                  <c:v>23.88</c:v>
                </c:pt>
                <c:pt idx="27">
                  <c:v>23.84</c:v>
                </c:pt>
                <c:pt idx="28">
                  <c:v>23.82</c:v>
                </c:pt>
                <c:pt idx="29">
                  <c:v>23.83</c:v>
                </c:pt>
                <c:pt idx="30">
                  <c:v>23.82</c:v>
                </c:pt>
                <c:pt idx="31">
                  <c:v>23.83</c:v>
                </c:pt>
                <c:pt idx="32">
                  <c:v>23.84</c:v>
                </c:pt>
                <c:pt idx="33">
                  <c:v>23.85</c:v>
                </c:pt>
                <c:pt idx="34">
                  <c:v>23.86</c:v>
                </c:pt>
                <c:pt idx="35">
                  <c:v>23.88</c:v>
                </c:pt>
                <c:pt idx="36">
                  <c:v>23.88</c:v>
                </c:pt>
                <c:pt idx="37">
                  <c:v>23.86</c:v>
                </c:pt>
                <c:pt idx="38">
                  <c:v>23.82</c:v>
                </c:pt>
                <c:pt idx="39">
                  <c:v>23.78</c:v>
                </c:pt>
                <c:pt idx="40">
                  <c:v>23.74</c:v>
                </c:pt>
                <c:pt idx="41">
                  <c:v>23.68</c:v>
                </c:pt>
                <c:pt idx="42">
                  <c:v>23.66</c:v>
                </c:pt>
                <c:pt idx="43">
                  <c:v>23.64</c:v>
                </c:pt>
                <c:pt idx="44">
                  <c:v>23.63</c:v>
                </c:pt>
                <c:pt idx="45">
                  <c:v>23.62</c:v>
                </c:pt>
                <c:pt idx="46">
                  <c:v>23.61</c:v>
                </c:pt>
                <c:pt idx="47">
                  <c:v>23.6</c:v>
                </c:pt>
                <c:pt idx="48">
                  <c:v>23.61</c:v>
                </c:pt>
                <c:pt idx="49">
                  <c:v>23.62</c:v>
                </c:pt>
                <c:pt idx="50">
                  <c:v>23.63</c:v>
                </c:pt>
                <c:pt idx="51">
                  <c:v>23.63</c:v>
                </c:pt>
                <c:pt idx="52">
                  <c:v>23.66</c:v>
                </c:pt>
                <c:pt idx="53">
                  <c:v>23.68</c:v>
                </c:pt>
                <c:pt idx="54">
                  <c:v>23.68</c:v>
                </c:pt>
                <c:pt idx="55">
                  <c:v>23.65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'5D'!$F$54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'5D'!$A$55:$A$110</c:f>
              <c:numCache>
                <c:formatCode>m/d/yyyy\ h:mm</c:formatCode>
                <c:ptCount val="56"/>
                <c:pt idx="0">
                  <c:v>42944.993148148147</c:v>
                </c:pt>
                <c:pt idx="1">
                  <c:v>42944.993495370371</c:v>
                </c:pt>
                <c:pt idx="2">
                  <c:v>42944.993842592594</c:v>
                </c:pt>
                <c:pt idx="3">
                  <c:v>42944.994189814817</c:v>
                </c:pt>
                <c:pt idx="4">
                  <c:v>42944.994537037041</c:v>
                </c:pt>
                <c:pt idx="5">
                  <c:v>42944.994884259257</c:v>
                </c:pt>
                <c:pt idx="6">
                  <c:v>42944.99523148148</c:v>
                </c:pt>
                <c:pt idx="7">
                  <c:v>42944.995578703703</c:v>
                </c:pt>
                <c:pt idx="8">
                  <c:v>42944.995925925927</c:v>
                </c:pt>
                <c:pt idx="9">
                  <c:v>42944.99627314815</c:v>
                </c:pt>
                <c:pt idx="10">
                  <c:v>42944.996620370373</c:v>
                </c:pt>
                <c:pt idx="11">
                  <c:v>42944.996967592589</c:v>
                </c:pt>
                <c:pt idx="12">
                  <c:v>42944.997314814813</c:v>
                </c:pt>
                <c:pt idx="13">
                  <c:v>42944.997662037036</c:v>
                </c:pt>
                <c:pt idx="14">
                  <c:v>42944.99800925926</c:v>
                </c:pt>
                <c:pt idx="15">
                  <c:v>42944.998356481483</c:v>
                </c:pt>
                <c:pt idx="16">
                  <c:v>42944.998703703706</c:v>
                </c:pt>
                <c:pt idx="17">
                  <c:v>42944.999050925922</c:v>
                </c:pt>
                <c:pt idx="18">
                  <c:v>42944.999398148146</c:v>
                </c:pt>
                <c:pt idx="19">
                  <c:v>42944.999745370369</c:v>
                </c:pt>
                <c:pt idx="20">
                  <c:v>42945.000092592592</c:v>
                </c:pt>
                <c:pt idx="21">
                  <c:v>42945.000439814816</c:v>
                </c:pt>
                <c:pt idx="22">
                  <c:v>42945.000787037039</c:v>
                </c:pt>
                <c:pt idx="23">
                  <c:v>42945.001134259262</c:v>
                </c:pt>
                <c:pt idx="24">
                  <c:v>42945.001481481479</c:v>
                </c:pt>
                <c:pt idx="25">
                  <c:v>42945.001828703702</c:v>
                </c:pt>
                <c:pt idx="26">
                  <c:v>42945.002175925925</c:v>
                </c:pt>
                <c:pt idx="27">
                  <c:v>42945.002523148149</c:v>
                </c:pt>
                <c:pt idx="28">
                  <c:v>42945.002870370372</c:v>
                </c:pt>
                <c:pt idx="29">
                  <c:v>42945.003217592595</c:v>
                </c:pt>
                <c:pt idx="30">
                  <c:v>42945.003564814811</c:v>
                </c:pt>
                <c:pt idx="31">
                  <c:v>42945.003912037035</c:v>
                </c:pt>
                <c:pt idx="32">
                  <c:v>42945.004259259258</c:v>
                </c:pt>
                <c:pt idx="33">
                  <c:v>42945.004606481481</c:v>
                </c:pt>
                <c:pt idx="34">
                  <c:v>42945.004953703705</c:v>
                </c:pt>
                <c:pt idx="35">
                  <c:v>42945.005300925928</c:v>
                </c:pt>
                <c:pt idx="36">
                  <c:v>42945.005648148152</c:v>
                </c:pt>
                <c:pt idx="37">
                  <c:v>42945.005995370368</c:v>
                </c:pt>
                <c:pt idx="38">
                  <c:v>42945.006342592591</c:v>
                </c:pt>
                <c:pt idx="39">
                  <c:v>42945.006689814814</c:v>
                </c:pt>
                <c:pt idx="40">
                  <c:v>42945.007037037038</c:v>
                </c:pt>
                <c:pt idx="41">
                  <c:v>42945.007384259261</c:v>
                </c:pt>
                <c:pt idx="42">
                  <c:v>42945.007731481484</c:v>
                </c:pt>
                <c:pt idx="43">
                  <c:v>42945.0080787037</c:v>
                </c:pt>
                <c:pt idx="44">
                  <c:v>42945.008425925924</c:v>
                </c:pt>
                <c:pt idx="45">
                  <c:v>42945.008773148147</c:v>
                </c:pt>
                <c:pt idx="46">
                  <c:v>42945.009120370371</c:v>
                </c:pt>
                <c:pt idx="47">
                  <c:v>42945.009467592594</c:v>
                </c:pt>
                <c:pt idx="48">
                  <c:v>42945.009814814817</c:v>
                </c:pt>
                <c:pt idx="49">
                  <c:v>42945.010162037041</c:v>
                </c:pt>
                <c:pt idx="50">
                  <c:v>42945.010509259257</c:v>
                </c:pt>
                <c:pt idx="51">
                  <c:v>42945.01085648148</c:v>
                </c:pt>
                <c:pt idx="52">
                  <c:v>42945.011203703703</c:v>
                </c:pt>
                <c:pt idx="53">
                  <c:v>42945.011550925927</c:v>
                </c:pt>
                <c:pt idx="54">
                  <c:v>42945.01189814815</c:v>
                </c:pt>
                <c:pt idx="55">
                  <c:v>42945.012245370373</c:v>
                </c:pt>
              </c:numCache>
            </c:numRef>
          </c:xVal>
          <c:yVal>
            <c:numRef>
              <c:f>'5D'!$F$55:$F$110</c:f>
              <c:numCache>
                <c:formatCode>General</c:formatCode>
                <c:ptCount val="56"/>
                <c:pt idx="0">
                  <c:v>88.21</c:v>
                </c:pt>
                <c:pt idx="1">
                  <c:v>87.93</c:v>
                </c:pt>
                <c:pt idx="2">
                  <c:v>87.2</c:v>
                </c:pt>
                <c:pt idx="3">
                  <c:v>86.92</c:v>
                </c:pt>
                <c:pt idx="4">
                  <c:v>86.61</c:v>
                </c:pt>
                <c:pt idx="5">
                  <c:v>85.91</c:v>
                </c:pt>
                <c:pt idx="6">
                  <c:v>85.63</c:v>
                </c:pt>
                <c:pt idx="7">
                  <c:v>85.74</c:v>
                </c:pt>
                <c:pt idx="8">
                  <c:v>86.05</c:v>
                </c:pt>
                <c:pt idx="9">
                  <c:v>86.41</c:v>
                </c:pt>
                <c:pt idx="10">
                  <c:v>86.75</c:v>
                </c:pt>
                <c:pt idx="11">
                  <c:v>87.2</c:v>
                </c:pt>
                <c:pt idx="12">
                  <c:v>87.54</c:v>
                </c:pt>
                <c:pt idx="13">
                  <c:v>87.9</c:v>
                </c:pt>
                <c:pt idx="14">
                  <c:v>88.27</c:v>
                </c:pt>
                <c:pt idx="15">
                  <c:v>88.55</c:v>
                </c:pt>
                <c:pt idx="16">
                  <c:v>88.77</c:v>
                </c:pt>
                <c:pt idx="17">
                  <c:v>88.99</c:v>
                </c:pt>
                <c:pt idx="18">
                  <c:v>88.44</c:v>
                </c:pt>
                <c:pt idx="19">
                  <c:v>86.98</c:v>
                </c:pt>
                <c:pt idx="20">
                  <c:v>85.34</c:v>
                </c:pt>
                <c:pt idx="21">
                  <c:v>83.15</c:v>
                </c:pt>
                <c:pt idx="22">
                  <c:v>81.2</c:v>
                </c:pt>
                <c:pt idx="23">
                  <c:v>80.25</c:v>
                </c:pt>
                <c:pt idx="24">
                  <c:v>81.23</c:v>
                </c:pt>
                <c:pt idx="25">
                  <c:v>82.05</c:v>
                </c:pt>
                <c:pt idx="26">
                  <c:v>82.7</c:v>
                </c:pt>
                <c:pt idx="27">
                  <c:v>83.29</c:v>
                </c:pt>
                <c:pt idx="28">
                  <c:v>83.85</c:v>
                </c:pt>
                <c:pt idx="29">
                  <c:v>84.33</c:v>
                </c:pt>
                <c:pt idx="30">
                  <c:v>84.84</c:v>
                </c:pt>
                <c:pt idx="31">
                  <c:v>85.26</c:v>
                </c:pt>
                <c:pt idx="32">
                  <c:v>85.65</c:v>
                </c:pt>
                <c:pt idx="33">
                  <c:v>86.02</c:v>
                </c:pt>
                <c:pt idx="34">
                  <c:v>86.36</c:v>
                </c:pt>
                <c:pt idx="35">
                  <c:v>86.64</c:v>
                </c:pt>
                <c:pt idx="36">
                  <c:v>86.69</c:v>
                </c:pt>
                <c:pt idx="37">
                  <c:v>86.13</c:v>
                </c:pt>
                <c:pt idx="38">
                  <c:v>85.63</c:v>
                </c:pt>
                <c:pt idx="39">
                  <c:v>85.12</c:v>
                </c:pt>
                <c:pt idx="40">
                  <c:v>84.5</c:v>
                </c:pt>
                <c:pt idx="41">
                  <c:v>83.77</c:v>
                </c:pt>
                <c:pt idx="42">
                  <c:v>83.54</c:v>
                </c:pt>
                <c:pt idx="43">
                  <c:v>83.71</c:v>
                </c:pt>
                <c:pt idx="44">
                  <c:v>83.94</c:v>
                </c:pt>
                <c:pt idx="45">
                  <c:v>84.14</c:v>
                </c:pt>
                <c:pt idx="46">
                  <c:v>84.39</c:v>
                </c:pt>
                <c:pt idx="47">
                  <c:v>84.61</c:v>
                </c:pt>
                <c:pt idx="48">
                  <c:v>84.92</c:v>
                </c:pt>
                <c:pt idx="49">
                  <c:v>85.15</c:v>
                </c:pt>
                <c:pt idx="50">
                  <c:v>85.37</c:v>
                </c:pt>
                <c:pt idx="51">
                  <c:v>85.63</c:v>
                </c:pt>
                <c:pt idx="52">
                  <c:v>85.85</c:v>
                </c:pt>
                <c:pt idx="53">
                  <c:v>86.05</c:v>
                </c:pt>
                <c:pt idx="54">
                  <c:v>86.02</c:v>
                </c:pt>
                <c:pt idx="55">
                  <c:v>85.63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8240"/>
        <c:axId val="468584712"/>
      </c:scatterChart>
      <c:scatterChart>
        <c:scatterStyle val="lineMarker"/>
        <c:varyColors val="0"/>
        <c:ser>
          <c:idx val="0"/>
          <c:order val="0"/>
          <c:tx>
            <c:strRef>
              <c:f>'5D'!$D$54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'5D'!$A$55:$A$110</c:f>
              <c:numCache>
                <c:formatCode>m/d/yyyy\ h:mm</c:formatCode>
                <c:ptCount val="56"/>
                <c:pt idx="0">
                  <c:v>42944.993148148147</c:v>
                </c:pt>
                <c:pt idx="1">
                  <c:v>42944.993495370371</c:v>
                </c:pt>
                <c:pt idx="2">
                  <c:v>42944.993842592594</c:v>
                </c:pt>
                <c:pt idx="3">
                  <c:v>42944.994189814817</c:v>
                </c:pt>
                <c:pt idx="4">
                  <c:v>42944.994537037041</c:v>
                </c:pt>
                <c:pt idx="5">
                  <c:v>42944.994884259257</c:v>
                </c:pt>
                <c:pt idx="6">
                  <c:v>42944.99523148148</c:v>
                </c:pt>
                <c:pt idx="7">
                  <c:v>42944.995578703703</c:v>
                </c:pt>
                <c:pt idx="8">
                  <c:v>42944.995925925927</c:v>
                </c:pt>
                <c:pt idx="9">
                  <c:v>42944.99627314815</c:v>
                </c:pt>
                <c:pt idx="10">
                  <c:v>42944.996620370373</c:v>
                </c:pt>
                <c:pt idx="11">
                  <c:v>42944.996967592589</c:v>
                </c:pt>
                <c:pt idx="12">
                  <c:v>42944.997314814813</c:v>
                </c:pt>
                <c:pt idx="13">
                  <c:v>42944.997662037036</c:v>
                </c:pt>
                <c:pt idx="14">
                  <c:v>42944.99800925926</c:v>
                </c:pt>
                <c:pt idx="15">
                  <c:v>42944.998356481483</c:v>
                </c:pt>
                <c:pt idx="16">
                  <c:v>42944.998703703706</c:v>
                </c:pt>
                <c:pt idx="17">
                  <c:v>42944.999050925922</c:v>
                </c:pt>
                <c:pt idx="18">
                  <c:v>42944.999398148146</c:v>
                </c:pt>
                <c:pt idx="19">
                  <c:v>42944.999745370369</c:v>
                </c:pt>
                <c:pt idx="20">
                  <c:v>42945.000092592592</c:v>
                </c:pt>
                <c:pt idx="21">
                  <c:v>42945.000439814816</c:v>
                </c:pt>
                <c:pt idx="22">
                  <c:v>42945.000787037039</c:v>
                </c:pt>
                <c:pt idx="23">
                  <c:v>42945.001134259262</c:v>
                </c:pt>
                <c:pt idx="24">
                  <c:v>42945.001481481479</c:v>
                </c:pt>
                <c:pt idx="25">
                  <c:v>42945.001828703702</c:v>
                </c:pt>
                <c:pt idx="26">
                  <c:v>42945.002175925925</c:v>
                </c:pt>
                <c:pt idx="27">
                  <c:v>42945.002523148149</c:v>
                </c:pt>
                <c:pt idx="28">
                  <c:v>42945.002870370372</c:v>
                </c:pt>
                <c:pt idx="29">
                  <c:v>42945.003217592595</c:v>
                </c:pt>
                <c:pt idx="30">
                  <c:v>42945.003564814811</c:v>
                </c:pt>
                <c:pt idx="31">
                  <c:v>42945.003912037035</c:v>
                </c:pt>
                <c:pt idx="32">
                  <c:v>42945.004259259258</c:v>
                </c:pt>
                <c:pt idx="33">
                  <c:v>42945.004606481481</c:v>
                </c:pt>
                <c:pt idx="34">
                  <c:v>42945.004953703705</c:v>
                </c:pt>
                <c:pt idx="35">
                  <c:v>42945.005300925928</c:v>
                </c:pt>
                <c:pt idx="36">
                  <c:v>42945.005648148152</c:v>
                </c:pt>
                <c:pt idx="37">
                  <c:v>42945.005995370368</c:v>
                </c:pt>
                <c:pt idx="38">
                  <c:v>42945.006342592591</c:v>
                </c:pt>
                <c:pt idx="39">
                  <c:v>42945.006689814814</c:v>
                </c:pt>
                <c:pt idx="40">
                  <c:v>42945.007037037038</c:v>
                </c:pt>
                <c:pt idx="41">
                  <c:v>42945.007384259261</c:v>
                </c:pt>
                <c:pt idx="42">
                  <c:v>42945.007731481484</c:v>
                </c:pt>
                <c:pt idx="43">
                  <c:v>42945.0080787037</c:v>
                </c:pt>
                <c:pt idx="44">
                  <c:v>42945.008425925924</c:v>
                </c:pt>
                <c:pt idx="45">
                  <c:v>42945.008773148147</c:v>
                </c:pt>
                <c:pt idx="46">
                  <c:v>42945.009120370371</c:v>
                </c:pt>
                <c:pt idx="47">
                  <c:v>42945.009467592594</c:v>
                </c:pt>
                <c:pt idx="48">
                  <c:v>42945.009814814817</c:v>
                </c:pt>
                <c:pt idx="49">
                  <c:v>42945.010162037041</c:v>
                </c:pt>
                <c:pt idx="50">
                  <c:v>42945.010509259257</c:v>
                </c:pt>
                <c:pt idx="51">
                  <c:v>42945.01085648148</c:v>
                </c:pt>
                <c:pt idx="52">
                  <c:v>42945.011203703703</c:v>
                </c:pt>
                <c:pt idx="53">
                  <c:v>42945.011550925927</c:v>
                </c:pt>
                <c:pt idx="54">
                  <c:v>42945.01189814815</c:v>
                </c:pt>
                <c:pt idx="55">
                  <c:v>42945.012245370373</c:v>
                </c:pt>
              </c:numCache>
            </c:numRef>
          </c:xVal>
          <c:yVal>
            <c:numRef>
              <c:f>'5D'!$D$55:$D$110</c:f>
              <c:numCache>
                <c:formatCode>General</c:formatCode>
                <c:ptCount val="56"/>
                <c:pt idx="0">
                  <c:v>524</c:v>
                </c:pt>
                <c:pt idx="1">
                  <c:v>524</c:v>
                </c:pt>
                <c:pt idx="2">
                  <c:v>517</c:v>
                </c:pt>
                <c:pt idx="3">
                  <c:v>514</c:v>
                </c:pt>
                <c:pt idx="4">
                  <c:v>513</c:v>
                </c:pt>
                <c:pt idx="5">
                  <c:v>514</c:v>
                </c:pt>
                <c:pt idx="6">
                  <c:v>517</c:v>
                </c:pt>
                <c:pt idx="7">
                  <c:v>516</c:v>
                </c:pt>
                <c:pt idx="8">
                  <c:v>519</c:v>
                </c:pt>
                <c:pt idx="9">
                  <c:v>516</c:v>
                </c:pt>
                <c:pt idx="10">
                  <c:v>519</c:v>
                </c:pt>
                <c:pt idx="11">
                  <c:v>516</c:v>
                </c:pt>
                <c:pt idx="12">
                  <c:v>516</c:v>
                </c:pt>
                <c:pt idx="13">
                  <c:v>519</c:v>
                </c:pt>
                <c:pt idx="14">
                  <c:v>514</c:v>
                </c:pt>
                <c:pt idx="15">
                  <c:v>515</c:v>
                </c:pt>
                <c:pt idx="16">
                  <c:v>514</c:v>
                </c:pt>
                <c:pt idx="17">
                  <c:v>511</c:v>
                </c:pt>
                <c:pt idx="18">
                  <c:v>509</c:v>
                </c:pt>
                <c:pt idx="19">
                  <c:v>514</c:v>
                </c:pt>
                <c:pt idx="20">
                  <c:v>514</c:v>
                </c:pt>
                <c:pt idx="21">
                  <c:v>509</c:v>
                </c:pt>
                <c:pt idx="22">
                  <c:v>508</c:v>
                </c:pt>
                <c:pt idx="23">
                  <c:v>505</c:v>
                </c:pt>
                <c:pt idx="24">
                  <c:v>510</c:v>
                </c:pt>
                <c:pt idx="25">
                  <c:v>509</c:v>
                </c:pt>
                <c:pt idx="26">
                  <c:v>511</c:v>
                </c:pt>
                <c:pt idx="27">
                  <c:v>508</c:v>
                </c:pt>
                <c:pt idx="28">
                  <c:v>507</c:v>
                </c:pt>
                <c:pt idx="29">
                  <c:v>508</c:v>
                </c:pt>
                <c:pt idx="30">
                  <c:v>510</c:v>
                </c:pt>
                <c:pt idx="31">
                  <c:v>510</c:v>
                </c:pt>
                <c:pt idx="32">
                  <c:v>510</c:v>
                </c:pt>
                <c:pt idx="33">
                  <c:v>507</c:v>
                </c:pt>
                <c:pt idx="34">
                  <c:v>506</c:v>
                </c:pt>
                <c:pt idx="35">
                  <c:v>504</c:v>
                </c:pt>
                <c:pt idx="36">
                  <c:v>508</c:v>
                </c:pt>
                <c:pt idx="37">
                  <c:v>509</c:v>
                </c:pt>
                <c:pt idx="38">
                  <c:v>510</c:v>
                </c:pt>
                <c:pt idx="39">
                  <c:v>509</c:v>
                </c:pt>
                <c:pt idx="40">
                  <c:v>511</c:v>
                </c:pt>
                <c:pt idx="41">
                  <c:v>512</c:v>
                </c:pt>
                <c:pt idx="42">
                  <c:v>508</c:v>
                </c:pt>
                <c:pt idx="43">
                  <c:v>511</c:v>
                </c:pt>
                <c:pt idx="44">
                  <c:v>510</c:v>
                </c:pt>
                <c:pt idx="45">
                  <c:v>512</c:v>
                </c:pt>
                <c:pt idx="46">
                  <c:v>510</c:v>
                </c:pt>
                <c:pt idx="47">
                  <c:v>508</c:v>
                </c:pt>
                <c:pt idx="48">
                  <c:v>513</c:v>
                </c:pt>
                <c:pt idx="49">
                  <c:v>510</c:v>
                </c:pt>
                <c:pt idx="50">
                  <c:v>509</c:v>
                </c:pt>
                <c:pt idx="51">
                  <c:v>509</c:v>
                </c:pt>
                <c:pt idx="52">
                  <c:v>512</c:v>
                </c:pt>
                <c:pt idx="53">
                  <c:v>509</c:v>
                </c:pt>
                <c:pt idx="54">
                  <c:v>509</c:v>
                </c:pt>
                <c:pt idx="55">
                  <c:v>508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6280"/>
        <c:axId val="468585888"/>
      </c:scatterChart>
      <c:valAx>
        <c:axId val="46858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4712"/>
        <c:crosses val="autoZero"/>
        <c:crossBetween val="midCat"/>
      </c:valAx>
      <c:valAx>
        <c:axId val="46858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8240"/>
        <c:crosses val="autoZero"/>
        <c:crossBetween val="midCat"/>
      </c:valAx>
      <c:valAx>
        <c:axId val="4685858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6280"/>
        <c:crosses val="max"/>
        <c:crossBetween val="midCat"/>
      </c:valAx>
      <c:valAx>
        <c:axId val="468586280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8585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1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'5D'!$H$4:$H$15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'5D'!$I$4:$I$15</c:f>
              <c:numCache>
                <c:formatCode>General</c:formatCode>
                <c:ptCount val="12"/>
                <c:pt idx="0">
                  <c:v>517</c:v>
                </c:pt>
                <c:pt idx="1">
                  <c:v>516</c:v>
                </c:pt>
                <c:pt idx="2">
                  <c:v>519</c:v>
                </c:pt>
                <c:pt idx="3">
                  <c:v>516</c:v>
                </c:pt>
                <c:pt idx="4">
                  <c:v>519</c:v>
                </c:pt>
                <c:pt idx="5">
                  <c:v>516</c:v>
                </c:pt>
                <c:pt idx="6">
                  <c:v>516</c:v>
                </c:pt>
                <c:pt idx="7">
                  <c:v>519</c:v>
                </c:pt>
                <c:pt idx="8">
                  <c:v>514</c:v>
                </c:pt>
                <c:pt idx="9">
                  <c:v>515</c:v>
                </c:pt>
                <c:pt idx="10">
                  <c:v>514</c:v>
                </c:pt>
                <c:pt idx="11">
                  <c:v>511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77656"/>
        <c:axId val="468589024"/>
      </c:scatterChart>
      <c:valAx>
        <c:axId val="468577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9024"/>
        <c:crosses val="autoZero"/>
        <c:crossBetween val="midCat"/>
      </c:valAx>
      <c:valAx>
        <c:axId val="46858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77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'5D'!$H$19:$H$30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'5D'!$I$19:$I$30</c:f>
              <c:numCache>
                <c:formatCode>General</c:formatCode>
                <c:ptCount val="12"/>
                <c:pt idx="0">
                  <c:v>510</c:v>
                </c:pt>
                <c:pt idx="1">
                  <c:v>509</c:v>
                </c:pt>
                <c:pt idx="2">
                  <c:v>511</c:v>
                </c:pt>
                <c:pt idx="3">
                  <c:v>508</c:v>
                </c:pt>
                <c:pt idx="4">
                  <c:v>507</c:v>
                </c:pt>
                <c:pt idx="5">
                  <c:v>508</c:v>
                </c:pt>
                <c:pt idx="6">
                  <c:v>510</c:v>
                </c:pt>
                <c:pt idx="7">
                  <c:v>510</c:v>
                </c:pt>
                <c:pt idx="8">
                  <c:v>510</c:v>
                </c:pt>
                <c:pt idx="9">
                  <c:v>507</c:v>
                </c:pt>
                <c:pt idx="10">
                  <c:v>506</c:v>
                </c:pt>
                <c:pt idx="11">
                  <c:v>504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2360"/>
        <c:axId val="468583144"/>
      </c:scatterChart>
      <c:valAx>
        <c:axId val="468582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3144"/>
        <c:crosses val="autoZero"/>
        <c:crossBetween val="midCat"/>
      </c:valAx>
      <c:valAx>
        <c:axId val="46858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2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'1C'!$I$33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'1C'!$I$34:$I$45</c:f>
              <c:numCache>
                <c:formatCode>General</c:formatCode>
                <c:ptCount val="12"/>
                <c:pt idx="0">
                  <c:v>480</c:v>
                </c:pt>
                <c:pt idx="1">
                  <c:v>479</c:v>
                </c:pt>
                <c:pt idx="2">
                  <c:v>477</c:v>
                </c:pt>
                <c:pt idx="3">
                  <c:v>483</c:v>
                </c:pt>
                <c:pt idx="4">
                  <c:v>479</c:v>
                </c:pt>
                <c:pt idx="5">
                  <c:v>479</c:v>
                </c:pt>
                <c:pt idx="6">
                  <c:v>477</c:v>
                </c:pt>
                <c:pt idx="7">
                  <c:v>484</c:v>
                </c:pt>
                <c:pt idx="8">
                  <c:v>480</c:v>
                </c:pt>
                <c:pt idx="9">
                  <c:v>478</c:v>
                </c:pt>
                <c:pt idx="10">
                  <c:v>477</c:v>
                </c:pt>
                <c:pt idx="11">
                  <c:v>476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22032"/>
        <c:axId val="415123208"/>
      </c:scatterChart>
      <c:valAx>
        <c:axId val="41512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23208"/>
        <c:crosses val="autoZero"/>
        <c:crossBetween val="midCat"/>
      </c:valAx>
      <c:valAx>
        <c:axId val="41512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22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'5D'!$H$34:$H$45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'5D'!$I$34:$I$45</c:f>
              <c:numCache>
                <c:formatCode>General</c:formatCode>
                <c:ptCount val="12"/>
                <c:pt idx="0">
                  <c:v>508</c:v>
                </c:pt>
                <c:pt idx="1">
                  <c:v>511</c:v>
                </c:pt>
                <c:pt idx="2">
                  <c:v>510</c:v>
                </c:pt>
                <c:pt idx="3">
                  <c:v>512</c:v>
                </c:pt>
                <c:pt idx="4">
                  <c:v>510</c:v>
                </c:pt>
                <c:pt idx="5">
                  <c:v>508</c:v>
                </c:pt>
                <c:pt idx="6">
                  <c:v>513</c:v>
                </c:pt>
                <c:pt idx="7">
                  <c:v>510</c:v>
                </c:pt>
                <c:pt idx="8">
                  <c:v>509</c:v>
                </c:pt>
                <c:pt idx="9">
                  <c:v>509</c:v>
                </c:pt>
                <c:pt idx="10">
                  <c:v>512</c:v>
                </c:pt>
                <c:pt idx="11">
                  <c:v>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3536"/>
        <c:axId val="468579224"/>
      </c:scatterChart>
      <c:valAx>
        <c:axId val="468583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79224"/>
        <c:crosses val="autoZero"/>
        <c:crossBetween val="midCat"/>
      </c:valAx>
      <c:valAx>
        <c:axId val="46857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3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1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'6C'!$H$4:$H$13</c:f>
              <c:numCache>
                <c:formatCode>General</c:formatCode>
                <c:ptCount val="10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</c:numCache>
            </c:numRef>
          </c:xVal>
          <c:yVal>
            <c:numRef>
              <c:f>'6C'!$I$4:$I$13</c:f>
              <c:numCache>
                <c:formatCode>General</c:formatCode>
                <c:ptCount val="10"/>
                <c:pt idx="0">
                  <c:v>556</c:v>
                </c:pt>
                <c:pt idx="1">
                  <c:v>519</c:v>
                </c:pt>
                <c:pt idx="2">
                  <c:v>513</c:v>
                </c:pt>
                <c:pt idx="3">
                  <c:v>511</c:v>
                </c:pt>
                <c:pt idx="4">
                  <c:v>511</c:v>
                </c:pt>
                <c:pt idx="5">
                  <c:v>508</c:v>
                </c:pt>
                <c:pt idx="6">
                  <c:v>508</c:v>
                </c:pt>
                <c:pt idx="7">
                  <c:v>509</c:v>
                </c:pt>
                <c:pt idx="8">
                  <c:v>507</c:v>
                </c:pt>
                <c:pt idx="9">
                  <c:v>507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7456"/>
        <c:axId val="468578440"/>
      </c:scatterChart>
      <c:valAx>
        <c:axId val="46858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78440"/>
        <c:crosses val="autoZero"/>
        <c:crossBetween val="midCat"/>
      </c:valAx>
      <c:valAx>
        <c:axId val="46857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'6C'!$I$19:$I$30</c:f>
              <c:numCache>
                <c:formatCode>General</c:formatCode>
                <c:ptCount val="12"/>
                <c:pt idx="0">
                  <c:v>498</c:v>
                </c:pt>
                <c:pt idx="1">
                  <c:v>502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502</c:v>
                </c:pt>
                <c:pt idx="6">
                  <c:v>501</c:v>
                </c:pt>
                <c:pt idx="7">
                  <c:v>502</c:v>
                </c:pt>
                <c:pt idx="8">
                  <c:v>499</c:v>
                </c:pt>
                <c:pt idx="9">
                  <c:v>501</c:v>
                </c:pt>
                <c:pt idx="10">
                  <c:v>498</c:v>
                </c:pt>
                <c:pt idx="11">
                  <c:v>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0400"/>
        <c:axId val="468589416"/>
      </c:scatterChart>
      <c:valAx>
        <c:axId val="46858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9416"/>
        <c:crosses val="autoZero"/>
        <c:crossBetween val="midCat"/>
      </c:valAx>
      <c:valAx>
        <c:axId val="46858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0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'6C'!$I$34:$I$45</c:f>
              <c:numCache>
                <c:formatCode>General</c:formatCode>
                <c:ptCount val="12"/>
                <c:pt idx="0">
                  <c:v>492</c:v>
                </c:pt>
                <c:pt idx="1">
                  <c:v>495</c:v>
                </c:pt>
                <c:pt idx="2">
                  <c:v>496</c:v>
                </c:pt>
                <c:pt idx="3">
                  <c:v>500</c:v>
                </c:pt>
                <c:pt idx="4">
                  <c:v>496</c:v>
                </c:pt>
                <c:pt idx="5">
                  <c:v>496</c:v>
                </c:pt>
                <c:pt idx="6">
                  <c:v>496</c:v>
                </c:pt>
                <c:pt idx="7">
                  <c:v>499</c:v>
                </c:pt>
                <c:pt idx="8">
                  <c:v>499</c:v>
                </c:pt>
                <c:pt idx="9">
                  <c:v>501</c:v>
                </c:pt>
                <c:pt idx="10">
                  <c:v>498</c:v>
                </c:pt>
                <c:pt idx="11">
                  <c:v>495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0008"/>
        <c:axId val="468593336"/>
      </c:scatterChart>
      <c:valAx>
        <c:axId val="468580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93336"/>
        <c:crosses val="autoZero"/>
        <c:crossBetween val="midCat"/>
      </c:valAx>
      <c:valAx>
        <c:axId val="46859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80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'6C'!$E$54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'6C'!$A$55:$A$110</c:f>
              <c:numCache>
                <c:formatCode>m/d/yyyy\ h:mm</c:formatCode>
                <c:ptCount val="56"/>
                <c:pt idx="0">
                  <c:v>42945.15902777778</c:v>
                </c:pt>
                <c:pt idx="1">
                  <c:v>42945.159375000003</c:v>
                </c:pt>
                <c:pt idx="2">
                  <c:v>42945.159722222219</c:v>
                </c:pt>
                <c:pt idx="3">
                  <c:v>42945.160069444442</c:v>
                </c:pt>
                <c:pt idx="4">
                  <c:v>42945.160416666666</c:v>
                </c:pt>
                <c:pt idx="5">
                  <c:v>42945.160763888889</c:v>
                </c:pt>
                <c:pt idx="6">
                  <c:v>42945.161111111112</c:v>
                </c:pt>
                <c:pt idx="7">
                  <c:v>42945.161458333336</c:v>
                </c:pt>
                <c:pt idx="8">
                  <c:v>42945.161805555559</c:v>
                </c:pt>
                <c:pt idx="9">
                  <c:v>42945.162152777775</c:v>
                </c:pt>
                <c:pt idx="10">
                  <c:v>42945.162499999999</c:v>
                </c:pt>
                <c:pt idx="11">
                  <c:v>42945.162847222222</c:v>
                </c:pt>
                <c:pt idx="12">
                  <c:v>42945.163194444445</c:v>
                </c:pt>
                <c:pt idx="13">
                  <c:v>42945.163541666669</c:v>
                </c:pt>
                <c:pt idx="14">
                  <c:v>42945.163888888892</c:v>
                </c:pt>
                <c:pt idx="15">
                  <c:v>42945.164236111108</c:v>
                </c:pt>
                <c:pt idx="16">
                  <c:v>42945.164583333331</c:v>
                </c:pt>
                <c:pt idx="17">
                  <c:v>42945.164930555555</c:v>
                </c:pt>
                <c:pt idx="18">
                  <c:v>42945.165277777778</c:v>
                </c:pt>
                <c:pt idx="19">
                  <c:v>42945.165625000001</c:v>
                </c:pt>
                <c:pt idx="20">
                  <c:v>42945.165972222225</c:v>
                </c:pt>
                <c:pt idx="21">
                  <c:v>42945.166319444441</c:v>
                </c:pt>
                <c:pt idx="22">
                  <c:v>42945.166666666664</c:v>
                </c:pt>
                <c:pt idx="23">
                  <c:v>42945.167013888888</c:v>
                </c:pt>
                <c:pt idx="24">
                  <c:v>42945.167361111111</c:v>
                </c:pt>
                <c:pt idx="25">
                  <c:v>42945.167708333334</c:v>
                </c:pt>
                <c:pt idx="26">
                  <c:v>42945.168055555558</c:v>
                </c:pt>
                <c:pt idx="27">
                  <c:v>42945.168402777781</c:v>
                </c:pt>
                <c:pt idx="28">
                  <c:v>42945.168749999997</c:v>
                </c:pt>
                <c:pt idx="29">
                  <c:v>42945.16909722222</c:v>
                </c:pt>
                <c:pt idx="30">
                  <c:v>42945.169444444444</c:v>
                </c:pt>
                <c:pt idx="31">
                  <c:v>42945.169791666667</c:v>
                </c:pt>
                <c:pt idx="32">
                  <c:v>42945.170138888891</c:v>
                </c:pt>
                <c:pt idx="33">
                  <c:v>42945.170486111114</c:v>
                </c:pt>
                <c:pt idx="34">
                  <c:v>42945.17083333333</c:v>
                </c:pt>
                <c:pt idx="35">
                  <c:v>42945.171180555553</c:v>
                </c:pt>
                <c:pt idx="36">
                  <c:v>42945.171527777777</c:v>
                </c:pt>
                <c:pt idx="37">
                  <c:v>42945.171875</c:v>
                </c:pt>
                <c:pt idx="38">
                  <c:v>42945.172222222223</c:v>
                </c:pt>
                <c:pt idx="39">
                  <c:v>42945.172569444447</c:v>
                </c:pt>
                <c:pt idx="40">
                  <c:v>42945.17291666667</c:v>
                </c:pt>
                <c:pt idx="41">
                  <c:v>42945.173263888886</c:v>
                </c:pt>
                <c:pt idx="42">
                  <c:v>42945.173611111109</c:v>
                </c:pt>
                <c:pt idx="43">
                  <c:v>42945.173958333333</c:v>
                </c:pt>
                <c:pt idx="44">
                  <c:v>42945.174305555556</c:v>
                </c:pt>
                <c:pt idx="45">
                  <c:v>42945.17465277778</c:v>
                </c:pt>
                <c:pt idx="46">
                  <c:v>42945.175000000003</c:v>
                </c:pt>
                <c:pt idx="47">
                  <c:v>42945.175347222219</c:v>
                </c:pt>
                <c:pt idx="48">
                  <c:v>42945.175694444442</c:v>
                </c:pt>
                <c:pt idx="49">
                  <c:v>42945.176041666666</c:v>
                </c:pt>
                <c:pt idx="50">
                  <c:v>42945.176388888889</c:v>
                </c:pt>
                <c:pt idx="51">
                  <c:v>42945.176736111112</c:v>
                </c:pt>
                <c:pt idx="52">
                  <c:v>42945.177083333336</c:v>
                </c:pt>
                <c:pt idx="53">
                  <c:v>42945.177430555559</c:v>
                </c:pt>
                <c:pt idx="54">
                  <c:v>42945.177777777775</c:v>
                </c:pt>
                <c:pt idx="55">
                  <c:v>42945.178124999999</c:v>
                </c:pt>
              </c:numCache>
            </c:numRef>
          </c:xVal>
          <c:yVal>
            <c:numRef>
              <c:f>'6C'!$E$55:$E$110</c:f>
              <c:numCache>
                <c:formatCode>General</c:formatCode>
                <c:ptCount val="56"/>
                <c:pt idx="0">
                  <c:v>21.72</c:v>
                </c:pt>
                <c:pt idx="1">
                  <c:v>21.62</c:v>
                </c:pt>
                <c:pt idx="2">
                  <c:v>21.5</c:v>
                </c:pt>
                <c:pt idx="3">
                  <c:v>21.44</c:v>
                </c:pt>
                <c:pt idx="4">
                  <c:v>21.4</c:v>
                </c:pt>
                <c:pt idx="5">
                  <c:v>21.4</c:v>
                </c:pt>
                <c:pt idx="6">
                  <c:v>21.38</c:v>
                </c:pt>
                <c:pt idx="7">
                  <c:v>21.38</c:v>
                </c:pt>
                <c:pt idx="8">
                  <c:v>21.4</c:v>
                </c:pt>
                <c:pt idx="9">
                  <c:v>21.42</c:v>
                </c:pt>
                <c:pt idx="10">
                  <c:v>21.45</c:v>
                </c:pt>
                <c:pt idx="11">
                  <c:v>21.48</c:v>
                </c:pt>
                <c:pt idx="12">
                  <c:v>21.52</c:v>
                </c:pt>
                <c:pt idx="13">
                  <c:v>21.56</c:v>
                </c:pt>
                <c:pt idx="14">
                  <c:v>21.6</c:v>
                </c:pt>
                <c:pt idx="15">
                  <c:v>21.56</c:v>
                </c:pt>
                <c:pt idx="16">
                  <c:v>21.53</c:v>
                </c:pt>
                <c:pt idx="17">
                  <c:v>21.46</c:v>
                </c:pt>
                <c:pt idx="18">
                  <c:v>21.4</c:v>
                </c:pt>
                <c:pt idx="19">
                  <c:v>21.32</c:v>
                </c:pt>
                <c:pt idx="20">
                  <c:v>21.24</c:v>
                </c:pt>
                <c:pt idx="21">
                  <c:v>21.18</c:v>
                </c:pt>
                <c:pt idx="22">
                  <c:v>21.15</c:v>
                </c:pt>
                <c:pt idx="23">
                  <c:v>21.12</c:v>
                </c:pt>
                <c:pt idx="24">
                  <c:v>21.1</c:v>
                </c:pt>
                <c:pt idx="25">
                  <c:v>21.11</c:v>
                </c:pt>
                <c:pt idx="26">
                  <c:v>21.14</c:v>
                </c:pt>
                <c:pt idx="27">
                  <c:v>21.15</c:v>
                </c:pt>
                <c:pt idx="28">
                  <c:v>21.19</c:v>
                </c:pt>
                <c:pt idx="29">
                  <c:v>21.24</c:v>
                </c:pt>
                <c:pt idx="30">
                  <c:v>21.28</c:v>
                </c:pt>
                <c:pt idx="31">
                  <c:v>21.32</c:v>
                </c:pt>
                <c:pt idx="32">
                  <c:v>21.37</c:v>
                </c:pt>
                <c:pt idx="33">
                  <c:v>21.41</c:v>
                </c:pt>
                <c:pt idx="34">
                  <c:v>21.36</c:v>
                </c:pt>
                <c:pt idx="35">
                  <c:v>21.3</c:v>
                </c:pt>
                <c:pt idx="36">
                  <c:v>21.21</c:v>
                </c:pt>
                <c:pt idx="37">
                  <c:v>21.14</c:v>
                </c:pt>
                <c:pt idx="38">
                  <c:v>21.03</c:v>
                </c:pt>
                <c:pt idx="39">
                  <c:v>20.95</c:v>
                </c:pt>
                <c:pt idx="40">
                  <c:v>20.9</c:v>
                </c:pt>
                <c:pt idx="41">
                  <c:v>20.88</c:v>
                </c:pt>
                <c:pt idx="42">
                  <c:v>20.86</c:v>
                </c:pt>
                <c:pt idx="43">
                  <c:v>20.86</c:v>
                </c:pt>
                <c:pt idx="44">
                  <c:v>20.86</c:v>
                </c:pt>
                <c:pt idx="45">
                  <c:v>20.9</c:v>
                </c:pt>
                <c:pt idx="46">
                  <c:v>20.93</c:v>
                </c:pt>
                <c:pt idx="47">
                  <c:v>20.96</c:v>
                </c:pt>
                <c:pt idx="48">
                  <c:v>21.02</c:v>
                </c:pt>
                <c:pt idx="49">
                  <c:v>21.06</c:v>
                </c:pt>
                <c:pt idx="50">
                  <c:v>21.12</c:v>
                </c:pt>
                <c:pt idx="51">
                  <c:v>21.16</c:v>
                </c:pt>
                <c:pt idx="52">
                  <c:v>21.19</c:v>
                </c:pt>
                <c:pt idx="53">
                  <c:v>21.18</c:v>
                </c:pt>
                <c:pt idx="54">
                  <c:v>21.19</c:v>
                </c:pt>
                <c:pt idx="55">
                  <c:v>21.2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'6C'!$F$54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'6C'!$A$55:$A$110</c:f>
              <c:numCache>
                <c:formatCode>m/d/yyyy\ h:mm</c:formatCode>
                <c:ptCount val="56"/>
                <c:pt idx="0">
                  <c:v>42945.15902777778</c:v>
                </c:pt>
                <c:pt idx="1">
                  <c:v>42945.159375000003</c:v>
                </c:pt>
                <c:pt idx="2">
                  <c:v>42945.159722222219</c:v>
                </c:pt>
                <c:pt idx="3">
                  <c:v>42945.160069444442</c:v>
                </c:pt>
                <c:pt idx="4">
                  <c:v>42945.160416666666</c:v>
                </c:pt>
                <c:pt idx="5">
                  <c:v>42945.160763888889</c:v>
                </c:pt>
                <c:pt idx="6">
                  <c:v>42945.161111111112</c:v>
                </c:pt>
                <c:pt idx="7">
                  <c:v>42945.161458333336</c:v>
                </c:pt>
                <c:pt idx="8">
                  <c:v>42945.161805555559</c:v>
                </c:pt>
                <c:pt idx="9">
                  <c:v>42945.162152777775</c:v>
                </c:pt>
                <c:pt idx="10">
                  <c:v>42945.162499999999</c:v>
                </c:pt>
                <c:pt idx="11">
                  <c:v>42945.162847222222</c:v>
                </c:pt>
                <c:pt idx="12">
                  <c:v>42945.163194444445</c:v>
                </c:pt>
                <c:pt idx="13">
                  <c:v>42945.163541666669</c:v>
                </c:pt>
                <c:pt idx="14">
                  <c:v>42945.163888888892</c:v>
                </c:pt>
                <c:pt idx="15">
                  <c:v>42945.164236111108</c:v>
                </c:pt>
                <c:pt idx="16">
                  <c:v>42945.164583333331</c:v>
                </c:pt>
                <c:pt idx="17">
                  <c:v>42945.164930555555</c:v>
                </c:pt>
                <c:pt idx="18">
                  <c:v>42945.165277777778</c:v>
                </c:pt>
                <c:pt idx="19">
                  <c:v>42945.165625000001</c:v>
                </c:pt>
                <c:pt idx="20">
                  <c:v>42945.165972222225</c:v>
                </c:pt>
                <c:pt idx="21">
                  <c:v>42945.166319444441</c:v>
                </c:pt>
                <c:pt idx="22">
                  <c:v>42945.166666666664</c:v>
                </c:pt>
                <c:pt idx="23">
                  <c:v>42945.167013888888</c:v>
                </c:pt>
                <c:pt idx="24">
                  <c:v>42945.167361111111</c:v>
                </c:pt>
                <c:pt idx="25">
                  <c:v>42945.167708333334</c:v>
                </c:pt>
                <c:pt idx="26">
                  <c:v>42945.168055555558</c:v>
                </c:pt>
                <c:pt idx="27">
                  <c:v>42945.168402777781</c:v>
                </c:pt>
                <c:pt idx="28">
                  <c:v>42945.168749999997</c:v>
                </c:pt>
                <c:pt idx="29">
                  <c:v>42945.16909722222</c:v>
                </c:pt>
                <c:pt idx="30">
                  <c:v>42945.169444444444</c:v>
                </c:pt>
                <c:pt idx="31">
                  <c:v>42945.169791666667</c:v>
                </c:pt>
                <c:pt idx="32">
                  <c:v>42945.170138888891</c:v>
                </c:pt>
                <c:pt idx="33">
                  <c:v>42945.170486111114</c:v>
                </c:pt>
                <c:pt idx="34">
                  <c:v>42945.17083333333</c:v>
                </c:pt>
                <c:pt idx="35">
                  <c:v>42945.171180555553</c:v>
                </c:pt>
                <c:pt idx="36">
                  <c:v>42945.171527777777</c:v>
                </c:pt>
                <c:pt idx="37">
                  <c:v>42945.171875</c:v>
                </c:pt>
                <c:pt idx="38">
                  <c:v>42945.172222222223</c:v>
                </c:pt>
                <c:pt idx="39">
                  <c:v>42945.172569444447</c:v>
                </c:pt>
                <c:pt idx="40">
                  <c:v>42945.17291666667</c:v>
                </c:pt>
                <c:pt idx="41">
                  <c:v>42945.173263888886</c:v>
                </c:pt>
                <c:pt idx="42">
                  <c:v>42945.173611111109</c:v>
                </c:pt>
                <c:pt idx="43">
                  <c:v>42945.173958333333</c:v>
                </c:pt>
                <c:pt idx="44">
                  <c:v>42945.174305555556</c:v>
                </c:pt>
                <c:pt idx="45">
                  <c:v>42945.17465277778</c:v>
                </c:pt>
                <c:pt idx="46">
                  <c:v>42945.175000000003</c:v>
                </c:pt>
                <c:pt idx="47">
                  <c:v>42945.175347222219</c:v>
                </c:pt>
                <c:pt idx="48">
                  <c:v>42945.175694444442</c:v>
                </c:pt>
                <c:pt idx="49">
                  <c:v>42945.176041666666</c:v>
                </c:pt>
                <c:pt idx="50">
                  <c:v>42945.176388888889</c:v>
                </c:pt>
                <c:pt idx="51">
                  <c:v>42945.176736111112</c:v>
                </c:pt>
                <c:pt idx="52">
                  <c:v>42945.177083333336</c:v>
                </c:pt>
                <c:pt idx="53">
                  <c:v>42945.177430555559</c:v>
                </c:pt>
                <c:pt idx="54">
                  <c:v>42945.177777777775</c:v>
                </c:pt>
                <c:pt idx="55">
                  <c:v>42945.178124999999</c:v>
                </c:pt>
              </c:numCache>
            </c:numRef>
          </c:xVal>
          <c:yVal>
            <c:numRef>
              <c:f>'6C'!$F$55:$F$110</c:f>
              <c:numCache>
                <c:formatCode>General</c:formatCode>
                <c:ptCount val="56"/>
                <c:pt idx="0">
                  <c:v>102.87</c:v>
                </c:pt>
                <c:pt idx="1">
                  <c:v>102.48</c:v>
                </c:pt>
                <c:pt idx="2">
                  <c:v>102.06</c:v>
                </c:pt>
                <c:pt idx="3">
                  <c:v>102.06</c:v>
                </c:pt>
                <c:pt idx="4">
                  <c:v>102.22</c:v>
                </c:pt>
                <c:pt idx="5">
                  <c:v>102.33</c:v>
                </c:pt>
                <c:pt idx="6">
                  <c:v>102.35</c:v>
                </c:pt>
                <c:pt idx="7">
                  <c:v>102.33</c:v>
                </c:pt>
                <c:pt idx="8">
                  <c:v>102.33</c:v>
                </c:pt>
                <c:pt idx="9">
                  <c:v>102.33</c:v>
                </c:pt>
                <c:pt idx="10">
                  <c:v>102.33</c:v>
                </c:pt>
                <c:pt idx="11">
                  <c:v>102.27</c:v>
                </c:pt>
                <c:pt idx="12">
                  <c:v>102.27</c:v>
                </c:pt>
                <c:pt idx="13">
                  <c:v>102.22</c:v>
                </c:pt>
                <c:pt idx="14">
                  <c:v>102.17</c:v>
                </c:pt>
                <c:pt idx="15">
                  <c:v>102.03</c:v>
                </c:pt>
                <c:pt idx="16">
                  <c:v>101.85</c:v>
                </c:pt>
                <c:pt idx="17">
                  <c:v>101.58</c:v>
                </c:pt>
                <c:pt idx="18">
                  <c:v>101.37</c:v>
                </c:pt>
                <c:pt idx="19">
                  <c:v>101.21</c:v>
                </c:pt>
                <c:pt idx="20">
                  <c:v>101</c:v>
                </c:pt>
                <c:pt idx="21">
                  <c:v>101</c:v>
                </c:pt>
                <c:pt idx="22">
                  <c:v>101.03</c:v>
                </c:pt>
                <c:pt idx="23">
                  <c:v>101.11</c:v>
                </c:pt>
                <c:pt idx="24">
                  <c:v>101.24</c:v>
                </c:pt>
                <c:pt idx="25">
                  <c:v>101.4</c:v>
                </c:pt>
                <c:pt idx="26">
                  <c:v>101.53</c:v>
                </c:pt>
                <c:pt idx="27">
                  <c:v>101.58</c:v>
                </c:pt>
                <c:pt idx="28">
                  <c:v>101.64</c:v>
                </c:pt>
                <c:pt idx="29">
                  <c:v>101.69</c:v>
                </c:pt>
                <c:pt idx="30">
                  <c:v>101.69</c:v>
                </c:pt>
                <c:pt idx="31">
                  <c:v>101.72</c:v>
                </c:pt>
                <c:pt idx="32">
                  <c:v>101.69</c:v>
                </c:pt>
                <c:pt idx="33">
                  <c:v>101.58</c:v>
                </c:pt>
                <c:pt idx="34">
                  <c:v>101.27</c:v>
                </c:pt>
                <c:pt idx="35">
                  <c:v>101.05</c:v>
                </c:pt>
                <c:pt idx="36">
                  <c:v>100.84</c:v>
                </c:pt>
                <c:pt idx="37">
                  <c:v>100.74</c:v>
                </c:pt>
                <c:pt idx="38">
                  <c:v>100.63</c:v>
                </c:pt>
                <c:pt idx="39">
                  <c:v>100.58</c:v>
                </c:pt>
                <c:pt idx="40">
                  <c:v>100.63</c:v>
                </c:pt>
                <c:pt idx="41">
                  <c:v>100.79</c:v>
                </c:pt>
                <c:pt idx="42">
                  <c:v>100.95</c:v>
                </c:pt>
                <c:pt idx="43">
                  <c:v>101.11</c:v>
                </c:pt>
                <c:pt idx="44">
                  <c:v>101.32</c:v>
                </c:pt>
                <c:pt idx="45">
                  <c:v>101.43</c:v>
                </c:pt>
                <c:pt idx="46">
                  <c:v>101.53</c:v>
                </c:pt>
                <c:pt idx="47">
                  <c:v>101.64</c:v>
                </c:pt>
                <c:pt idx="48">
                  <c:v>101.69</c:v>
                </c:pt>
                <c:pt idx="49">
                  <c:v>101.74</c:v>
                </c:pt>
                <c:pt idx="50">
                  <c:v>101.77</c:v>
                </c:pt>
                <c:pt idx="51">
                  <c:v>101.74</c:v>
                </c:pt>
                <c:pt idx="52">
                  <c:v>101.64</c:v>
                </c:pt>
                <c:pt idx="53">
                  <c:v>101.56</c:v>
                </c:pt>
                <c:pt idx="54">
                  <c:v>101.48</c:v>
                </c:pt>
                <c:pt idx="55">
                  <c:v>101.37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90592"/>
        <c:axId val="468590984"/>
      </c:scatterChart>
      <c:scatterChart>
        <c:scatterStyle val="lineMarker"/>
        <c:varyColors val="0"/>
        <c:ser>
          <c:idx val="0"/>
          <c:order val="0"/>
          <c:tx>
            <c:strRef>
              <c:f>'6C'!$D$54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'6C'!$A$55:$A$110</c:f>
              <c:numCache>
                <c:formatCode>m/d/yyyy\ h:mm</c:formatCode>
                <c:ptCount val="56"/>
                <c:pt idx="0">
                  <c:v>42945.15902777778</c:v>
                </c:pt>
                <c:pt idx="1">
                  <c:v>42945.159375000003</c:v>
                </c:pt>
                <c:pt idx="2">
                  <c:v>42945.159722222219</c:v>
                </c:pt>
                <c:pt idx="3">
                  <c:v>42945.160069444442</c:v>
                </c:pt>
                <c:pt idx="4">
                  <c:v>42945.160416666666</c:v>
                </c:pt>
                <c:pt idx="5">
                  <c:v>42945.160763888889</c:v>
                </c:pt>
                <c:pt idx="6">
                  <c:v>42945.161111111112</c:v>
                </c:pt>
                <c:pt idx="7">
                  <c:v>42945.161458333336</c:v>
                </c:pt>
                <c:pt idx="8">
                  <c:v>42945.161805555559</c:v>
                </c:pt>
                <c:pt idx="9">
                  <c:v>42945.162152777775</c:v>
                </c:pt>
                <c:pt idx="10">
                  <c:v>42945.162499999999</c:v>
                </c:pt>
                <c:pt idx="11">
                  <c:v>42945.162847222222</c:v>
                </c:pt>
                <c:pt idx="12">
                  <c:v>42945.163194444445</c:v>
                </c:pt>
                <c:pt idx="13">
                  <c:v>42945.163541666669</c:v>
                </c:pt>
                <c:pt idx="14">
                  <c:v>42945.163888888892</c:v>
                </c:pt>
                <c:pt idx="15">
                  <c:v>42945.164236111108</c:v>
                </c:pt>
                <c:pt idx="16">
                  <c:v>42945.164583333331</c:v>
                </c:pt>
                <c:pt idx="17">
                  <c:v>42945.164930555555</c:v>
                </c:pt>
                <c:pt idx="18">
                  <c:v>42945.165277777778</c:v>
                </c:pt>
                <c:pt idx="19">
                  <c:v>42945.165625000001</c:v>
                </c:pt>
                <c:pt idx="20">
                  <c:v>42945.165972222225</c:v>
                </c:pt>
                <c:pt idx="21">
                  <c:v>42945.166319444441</c:v>
                </c:pt>
                <c:pt idx="22">
                  <c:v>42945.166666666664</c:v>
                </c:pt>
                <c:pt idx="23">
                  <c:v>42945.167013888888</c:v>
                </c:pt>
                <c:pt idx="24">
                  <c:v>42945.167361111111</c:v>
                </c:pt>
                <c:pt idx="25">
                  <c:v>42945.167708333334</c:v>
                </c:pt>
                <c:pt idx="26">
                  <c:v>42945.168055555558</c:v>
                </c:pt>
                <c:pt idx="27">
                  <c:v>42945.168402777781</c:v>
                </c:pt>
                <c:pt idx="28">
                  <c:v>42945.168749999997</c:v>
                </c:pt>
                <c:pt idx="29">
                  <c:v>42945.16909722222</c:v>
                </c:pt>
                <c:pt idx="30">
                  <c:v>42945.169444444444</c:v>
                </c:pt>
                <c:pt idx="31">
                  <c:v>42945.169791666667</c:v>
                </c:pt>
                <c:pt idx="32">
                  <c:v>42945.170138888891</c:v>
                </c:pt>
                <c:pt idx="33">
                  <c:v>42945.170486111114</c:v>
                </c:pt>
                <c:pt idx="34">
                  <c:v>42945.17083333333</c:v>
                </c:pt>
                <c:pt idx="35">
                  <c:v>42945.171180555553</c:v>
                </c:pt>
                <c:pt idx="36">
                  <c:v>42945.171527777777</c:v>
                </c:pt>
                <c:pt idx="37">
                  <c:v>42945.171875</c:v>
                </c:pt>
                <c:pt idx="38">
                  <c:v>42945.172222222223</c:v>
                </c:pt>
                <c:pt idx="39">
                  <c:v>42945.172569444447</c:v>
                </c:pt>
                <c:pt idx="40">
                  <c:v>42945.17291666667</c:v>
                </c:pt>
                <c:pt idx="41">
                  <c:v>42945.173263888886</c:v>
                </c:pt>
                <c:pt idx="42">
                  <c:v>42945.173611111109</c:v>
                </c:pt>
                <c:pt idx="43">
                  <c:v>42945.173958333333</c:v>
                </c:pt>
                <c:pt idx="44">
                  <c:v>42945.174305555556</c:v>
                </c:pt>
                <c:pt idx="45">
                  <c:v>42945.17465277778</c:v>
                </c:pt>
                <c:pt idx="46">
                  <c:v>42945.175000000003</c:v>
                </c:pt>
                <c:pt idx="47">
                  <c:v>42945.175347222219</c:v>
                </c:pt>
                <c:pt idx="48">
                  <c:v>42945.175694444442</c:v>
                </c:pt>
                <c:pt idx="49">
                  <c:v>42945.176041666666</c:v>
                </c:pt>
                <c:pt idx="50">
                  <c:v>42945.176388888889</c:v>
                </c:pt>
                <c:pt idx="51">
                  <c:v>42945.176736111112</c:v>
                </c:pt>
                <c:pt idx="52">
                  <c:v>42945.177083333336</c:v>
                </c:pt>
                <c:pt idx="53">
                  <c:v>42945.177430555559</c:v>
                </c:pt>
                <c:pt idx="54">
                  <c:v>42945.177777777775</c:v>
                </c:pt>
                <c:pt idx="55">
                  <c:v>42945.178124999999</c:v>
                </c:pt>
              </c:numCache>
            </c:numRef>
          </c:xVal>
          <c:yVal>
            <c:numRef>
              <c:f>'6C'!$D$55:$D$110</c:f>
              <c:numCache>
                <c:formatCode>General</c:formatCode>
                <c:ptCount val="56"/>
                <c:pt idx="0">
                  <c:v>615</c:v>
                </c:pt>
                <c:pt idx="1">
                  <c:v>556</c:v>
                </c:pt>
                <c:pt idx="2">
                  <c:v>519</c:v>
                </c:pt>
                <c:pt idx="3">
                  <c:v>513</c:v>
                </c:pt>
                <c:pt idx="4">
                  <c:v>511</c:v>
                </c:pt>
                <c:pt idx="5">
                  <c:v>511</c:v>
                </c:pt>
                <c:pt idx="6">
                  <c:v>508</c:v>
                </c:pt>
                <c:pt idx="7">
                  <c:v>508</c:v>
                </c:pt>
                <c:pt idx="8">
                  <c:v>509</c:v>
                </c:pt>
                <c:pt idx="9">
                  <c:v>507</c:v>
                </c:pt>
                <c:pt idx="10">
                  <c:v>507</c:v>
                </c:pt>
                <c:pt idx="11">
                  <c:v>506</c:v>
                </c:pt>
                <c:pt idx="12">
                  <c:v>505</c:v>
                </c:pt>
                <c:pt idx="13">
                  <c:v>508</c:v>
                </c:pt>
                <c:pt idx="14">
                  <c:v>502</c:v>
                </c:pt>
                <c:pt idx="15">
                  <c:v>500</c:v>
                </c:pt>
                <c:pt idx="16">
                  <c:v>498</c:v>
                </c:pt>
                <c:pt idx="17">
                  <c:v>496</c:v>
                </c:pt>
                <c:pt idx="18">
                  <c:v>496</c:v>
                </c:pt>
                <c:pt idx="19">
                  <c:v>497</c:v>
                </c:pt>
                <c:pt idx="20">
                  <c:v>498</c:v>
                </c:pt>
                <c:pt idx="21">
                  <c:v>502</c:v>
                </c:pt>
                <c:pt idx="22">
                  <c:v>502</c:v>
                </c:pt>
                <c:pt idx="23">
                  <c:v>503</c:v>
                </c:pt>
                <c:pt idx="24">
                  <c:v>504</c:v>
                </c:pt>
                <c:pt idx="25">
                  <c:v>502</c:v>
                </c:pt>
                <c:pt idx="26">
                  <c:v>501</c:v>
                </c:pt>
                <c:pt idx="27">
                  <c:v>502</c:v>
                </c:pt>
                <c:pt idx="28">
                  <c:v>499</c:v>
                </c:pt>
                <c:pt idx="29">
                  <c:v>501</c:v>
                </c:pt>
                <c:pt idx="30">
                  <c:v>498</c:v>
                </c:pt>
                <c:pt idx="31">
                  <c:v>499</c:v>
                </c:pt>
                <c:pt idx="32">
                  <c:v>497</c:v>
                </c:pt>
                <c:pt idx="33">
                  <c:v>494</c:v>
                </c:pt>
                <c:pt idx="34">
                  <c:v>492</c:v>
                </c:pt>
                <c:pt idx="35">
                  <c:v>492</c:v>
                </c:pt>
                <c:pt idx="36">
                  <c:v>493</c:v>
                </c:pt>
                <c:pt idx="37">
                  <c:v>492</c:v>
                </c:pt>
                <c:pt idx="38">
                  <c:v>492</c:v>
                </c:pt>
                <c:pt idx="39">
                  <c:v>495</c:v>
                </c:pt>
                <c:pt idx="40">
                  <c:v>496</c:v>
                </c:pt>
                <c:pt idx="41">
                  <c:v>500</c:v>
                </c:pt>
                <c:pt idx="42">
                  <c:v>496</c:v>
                </c:pt>
                <c:pt idx="43">
                  <c:v>496</c:v>
                </c:pt>
                <c:pt idx="44">
                  <c:v>496</c:v>
                </c:pt>
                <c:pt idx="45">
                  <c:v>499</c:v>
                </c:pt>
                <c:pt idx="46">
                  <c:v>499</c:v>
                </c:pt>
                <c:pt idx="47">
                  <c:v>501</c:v>
                </c:pt>
                <c:pt idx="48">
                  <c:v>498</c:v>
                </c:pt>
                <c:pt idx="49">
                  <c:v>495</c:v>
                </c:pt>
                <c:pt idx="50">
                  <c:v>492</c:v>
                </c:pt>
                <c:pt idx="51">
                  <c:v>494</c:v>
                </c:pt>
                <c:pt idx="52">
                  <c:v>493</c:v>
                </c:pt>
                <c:pt idx="53">
                  <c:v>491</c:v>
                </c:pt>
                <c:pt idx="54">
                  <c:v>495</c:v>
                </c:pt>
                <c:pt idx="55">
                  <c:v>492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92160"/>
        <c:axId val="468591768"/>
      </c:scatterChart>
      <c:valAx>
        <c:axId val="46859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90984"/>
        <c:crosses val="autoZero"/>
        <c:crossBetween val="midCat"/>
      </c:valAx>
      <c:valAx>
        <c:axId val="46859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90592"/>
        <c:crosses val="autoZero"/>
        <c:crossBetween val="midCat"/>
      </c:valAx>
      <c:valAx>
        <c:axId val="4685917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92160"/>
        <c:crosses val="max"/>
        <c:crossBetween val="midCat"/>
      </c:valAx>
      <c:valAx>
        <c:axId val="468592160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8591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'6D'!$E$54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'6D'!$A$55:$A$111</c:f>
              <c:numCache>
                <c:formatCode>m/d/yyyy\ h:mm</c:formatCode>
                <c:ptCount val="57"/>
                <c:pt idx="0">
                  <c:v>42945.157627314817</c:v>
                </c:pt>
                <c:pt idx="1">
                  <c:v>42945.15797453704</c:v>
                </c:pt>
                <c:pt idx="2">
                  <c:v>42945.158321759256</c:v>
                </c:pt>
                <c:pt idx="3">
                  <c:v>42945.158668981479</c:v>
                </c:pt>
                <c:pt idx="4">
                  <c:v>42945.159016203703</c:v>
                </c:pt>
                <c:pt idx="5">
                  <c:v>42945.159363425926</c:v>
                </c:pt>
                <c:pt idx="6">
                  <c:v>42945.159710648149</c:v>
                </c:pt>
                <c:pt idx="7">
                  <c:v>42945.160057870373</c:v>
                </c:pt>
                <c:pt idx="8">
                  <c:v>42945.160405092596</c:v>
                </c:pt>
                <c:pt idx="9">
                  <c:v>42945.160752314812</c:v>
                </c:pt>
                <c:pt idx="10">
                  <c:v>42945.161099537036</c:v>
                </c:pt>
                <c:pt idx="11">
                  <c:v>42945.161446759259</c:v>
                </c:pt>
                <c:pt idx="12">
                  <c:v>42945.161793981482</c:v>
                </c:pt>
                <c:pt idx="13">
                  <c:v>42945.162141203706</c:v>
                </c:pt>
                <c:pt idx="14">
                  <c:v>42945.162488425929</c:v>
                </c:pt>
                <c:pt idx="15">
                  <c:v>42945.162835648145</c:v>
                </c:pt>
                <c:pt idx="16">
                  <c:v>42945.163182870368</c:v>
                </c:pt>
                <c:pt idx="17">
                  <c:v>42945.163530092592</c:v>
                </c:pt>
                <c:pt idx="18">
                  <c:v>42945.163877314815</c:v>
                </c:pt>
                <c:pt idx="19">
                  <c:v>42945.164224537039</c:v>
                </c:pt>
                <c:pt idx="20">
                  <c:v>42945.164571759262</c:v>
                </c:pt>
                <c:pt idx="21">
                  <c:v>42945.164918981478</c:v>
                </c:pt>
                <c:pt idx="22">
                  <c:v>42945.165266203701</c:v>
                </c:pt>
                <c:pt idx="23">
                  <c:v>42945.165613425925</c:v>
                </c:pt>
                <c:pt idx="24">
                  <c:v>42945.165960648148</c:v>
                </c:pt>
                <c:pt idx="25">
                  <c:v>42945.166307870371</c:v>
                </c:pt>
                <c:pt idx="26">
                  <c:v>42945.166655092595</c:v>
                </c:pt>
                <c:pt idx="27">
                  <c:v>42945.167002314818</c:v>
                </c:pt>
                <c:pt idx="28">
                  <c:v>42945.167349537034</c:v>
                </c:pt>
                <c:pt idx="29">
                  <c:v>42945.167696759258</c:v>
                </c:pt>
                <c:pt idx="30">
                  <c:v>42945.168043981481</c:v>
                </c:pt>
                <c:pt idx="31">
                  <c:v>42945.168391203704</c:v>
                </c:pt>
                <c:pt idx="32">
                  <c:v>42945.168738425928</c:v>
                </c:pt>
                <c:pt idx="33">
                  <c:v>42945.169085648151</c:v>
                </c:pt>
                <c:pt idx="34">
                  <c:v>42945.169432870367</c:v>
                </c:pt>
                <c:pt idx="35">
                  <c:v>42945.16978009259</c:v>
                </c:pt>
                <c:pt idx="36">
                  <c:v>42945.170127314814</c:v>
                </c:pt>
                <c:pt idx="37">
                  <c:v>42945.170474537037</c:v>
                </c:pt>
                <c:pt idx="38">
                  <c:v>42945.17082175926</c:v>
                </c:pt>
                <c:pt idx="39">
                  <c:v>42945.171168981484</c:v>
                </c:pt>
                <c:pt idx="40">
                  <c:v>42945.171516203707</c:v>
                </c:pt>
                <c:pt idx="41">
                  <c:v>42945.171863425923</c:v>
                </c:pt>
                <c:pt idx="42">
                  <c:v>42945.172210648147</c:v>
                </c:pt>
                <c:pt idx="43">
                  <c:v>42945.17255787037</c:v>
                </c:pt>
                <c:pt idx="44">
                  <c:v>42945.172905092593</c:v>
                </c:pt>
                <c:pt idx="45">
                  <c:v>42945.173252314817</c:v>
                </c:pt>
                <c:pt idx="46">
                  <c:v>42945.17359953704</c:v>
                </c:pt>
                <c:pt idx="47">
                  <c:v>42945.173946759256</c:v>
                </c:pt>
                <c:pt idx="48">
                  <c:v>42945.174293981479</c:v>
                </c:pt>
                <c:pt idx="49">
                  <c:v>42945.174641203703</c:v>
                </c:pt>
                <c:pt idx="50">
                  <c:v>42945.174988425926</c:v>
                </c:pt>
                <c:pt idx="51">
                  <c:v>42945.175335648149</c:v>
                </c:pt>
                <c:pt idx="52">
                  <c:v>42945.175682870373</c:v>
                </c:pt>
                <c:pt idx="53">
                  <c:v>42945.176030092596</c:v>
                </c:pt>
                <c:pt idx="54">
                  <c:v>42945.176377314812</c:v>
                </c:pt>
                <c:pt idx="55">
                  <c:v>42945.176724537036</c:v>
                </c:pt>
                <c:pt idx="56">
                  <c:v>42945.177071759259</c:v>
                </c:pt>
              </c:numCache>
            </c:numRef>
          </c:xVal>
          <c:yVal>
            <c:numRef>
              <c:f>'6D'!$E$55:$E$111</c:f>
              <c:numCache>
                <c:formatCode>General</c:formatCode>
                <c:ptCount val="57"/>
                <c:pt idx="0">
                  <c:v>22.7</c:v>
                </c:pt>
                <c:pt idx="1">
                  <c:v>22.63</c:v>
                </c:pt>
                <c:pt idx="2">
                  <c:v>22.58</c:v>
                </c:pt>
                <c:pt idx="3">
                  <c:v>22.54</c:v>
                </c:pt>
                <c:pt idx="4">
                  <c:v>22.5</c:v>
                </c:pt>
                <c:pt idx="5">
                  <c:v>22.47</c:v>
                </c:pt>
                <c:pt idx="6">
                  <c:v>22.43</c:v>
                </c:pt>
                <c:pt idx="7">
                  <c:v>22.38</c:v>
                </c:pt>
                <c:pt idx="8">
                  <c:v>22.35</c:v>
                </c:pt>
                <c:pt idx="9">
                  <c:v>22.34</c:v>
                </c:pt>
                <c:pt idx="10">
                  <c:v>22.32</c:v>
                </c:pt>
                <c:pt idx="11">
                  <c:v>22.34</c:v>
                </c:pt>
                <c:pt idx="12">
                  <c:v>22.35</c:v>
                </c:pt>
                <c:pt idx="13">
                  <c:v>22.36</c:v>
                </c:pt>
                <c:pt idx="14">
                  <c:v>22.38</c:v>
                </c:pt>
                <c:pt idx="15">
                  <c:v>22.4</c:v>
                </c:pt>
                <c:pt idx="16">
                  <c:v>22.43</c:v>
                </c:pt>
                <c:pt idx="17">
                  <c:v>22.44</c:v>
                </c:pt>
                <c:pt idx="18">
                  <c:v>22.46</c:v>
                </c:pt>
                <c:pt idx="19">
                  <c:v>22.43</c:v>
                </c:pt>
                <c:pt idx="20">
                  <c:v>22.4</c:v>
                </c:pt>
                <c:pt idx="21">
                  <c:v>22.33</c:v>
                </c:pt>
                <c:pt idx="22">
                  <c:v>22.28</c:v>
                </c:pt>
                <c:pt idx="23">
                  <c:v>22.22</c:v>
                </c:pt>
                <c:pt idx="24">
                  <c:v>22.16</c:v>
                </c:pt>
                <c:pt idx="25">
                  <c:v>22.09</c:v>
                </c:pt>
                <c:pt idx="26">
                  <c:v>22.05</c:v>
                </c:pt>
                <c:pt idx="27">
                  <c:v>22.01</c:v>
                </c:pt>
                <c:pt idx="28">
                  <c:v>21.98</c:v>
                </c:pt>
                <c:pt idx="29">
                  <c:v>21.94</c:v>
                </c:pt>
                <c:pt idx="30">
                  <c:v>21.94</c:v>
                </c:pt>
                <c:pt idx="31">
                  <c:v>21.94</c:v>
                </c:pt>
                <c:pt idx="32">
                  <c:v>21.95</c:v>
                </c:pt>
                <c:pt idx="33">
                  <c:v>21.97</c:v>
                </c:pt>
                <c:pt idx="34">
                  <c:v>21.98</c:v>
                </c:pt>
                <c:pt idx="35">
                  <c:v>22</c:v>
                </c:pt>
                <c:pt idx="36">
                  <c:v>22.03</c:v>
                </c:pt>
                <c:pt idx="37">
                  <c:v>21.99</c:v>
                </c:pt>
                <c:pt idx="38">
                  <c:v>21.95</c:v>
                </c:pt>
                <c:pt idx="39">
                  <c:v>21.91</c:v>
                </c:pt>
                <c:pt idx="40">
                  <c:v>21.86</c:v>
                </c:pt>
                <c:pt idx="41">
                  <c:v>21.82</c:v>
                </c:pt>
                <c:pt idx="42">
                  <c:v>21.77</c:v>
                </c:pt>
                <c:pt idx="43">
                  <c:v>21.72</c:v>
                </c:pt>
                <c:pt idx="44">
                  <c:v>21.67</c:v>
                </c:pt>
                <c:pt idx="45">
                  <c:v>21.65</c:v>
                </c:pt>
                <c:pt idx="46">
                  <c:v>21.63</c:v>
                </c:pt>
                <c:pt idx="47">
                  <c:v>21.63</c:v>
                </c:pt>
                <c:pt idx="48">
                  <c:v>21.63</c:v>
                </c:pt>
                <c:pt idx="49">
                  <c:v>21.64</c:v>
                </c:pt>
                <c:pt idx="50">
                  <c:v>21.64</c:v>
                </c:pt>
                <c:pt idx="51">
                  <c:v>21.68</c:v>
                </c:pt>
                <c:pt idx="52">
                  <c:v>21.72</c:v>
                </c:pt>
                <c:pt idx="53">
                  <c:v>21.75</c:v>
                </c:pt>
                <c:pt idx="54">
                  <c:v>21.78</c:v>
                </c:pt>
                <c:pt idx="55">
                  <c:v>21.79</c:v>
                </c:pt>
                <c:pt idx="56">
                  <c:v>21.78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'6D'!$F$54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'6D'!$A$55:$A$111</c:f>
              <c:numCache>
                <c:formatCode>m/d/yyyy\ h:mm</c:formatCode>
                <c:ptCount val="57"/>
                <c:pt idx="0">
                  <c:v>42945.157627314817</c:v>
                </c:pt>
                <c:pt idx="1">
                  <c:v>42945.15797453704</c:v>
                </c:pt>
                <c:pt idx="2">
                  <c:v>42945.158321759256</c:v>
                </c:pt>
                <c:pt idx="3">
                  <c:v>42945.158668981479</c:v>
                </c:pt>
                <c:pt idx="4">
                  <c:v>42945.159016203703</c:v>
                </c:pt>
                <c:pt idx="5">
                  <c:v>42945.159363425926</c:v>
                </c:pt>
                <c:pt idx="6">
                  <c:v>42945.159710648149</c:v>
                </c:pt>
                <c:pt idx="7">
                  <c:v>42945.160057870373</c:v>
                </c:pt>
                <c:pt idx="8">
                  <c:v>42945.160405092596</c:v>
                </c:pt>
                <c:pt idx="9">
                  <c:v>42945.160752314812</c:v>
                </c:pt>
                <c:pt idx="10">
                  <c:v>42945.161099537036</c:v>
                </c:pt>
                <c:pt idx="11">
                  <c:v>42945.161446759259</c:v>
                </c:pt>
                <c:pt idx="12">
                  <c:v>42945.161793981482</c:v>
                </c:pt>
                <c:pt idx="13">
                  <c:v>42945.162141203706</c:v>
                </c:pt>
                <c:pt idx="14">
                  <c:v>42945.162488425929</c:v>
                </c:pt>
                <c:pt idx="15">
                  <c:v>42945.162835648145</c:v>
                </c:pt>
                <c:pt idx="16">
                  <c:v>42945.163182870368</c:v>
                </c:pt>
                <c:pt idx="17">
                  <c:v>42945.163530092592</c:v>
                </c:pt>
                <c:pt idx="18">
                  <c:v>42945.163877314815</c:v>
                </c:pt>
                <c:pt idx="19">
                  <c:v>42945.164224537039</c:v>
                </c:pt>
                <c:pt idx="20">
                  <c:v>42945.164571759262</c:v>
                </c:pt>
                <c:pt idx="21">
                  <c:v>42945.164918981478</c:v>
                </c:pt>
                <c:pt idx="22">
                  <c:v>42945.165266203701</c:v>
                </c:pt>
                <c:pt idx="23">
                  <c:v>42945.165613425925</c:v>
                </c:pt>
                <c:pt idx="24">
                  <c:v>42945.165960648148</c:v>
                </c:pt>
                <c:pt idx="25">
                  <c:v>42945.166307870371</c:v>
                </c:pt>
                <c:pt idx="26">
                  <c:v>42945.166655092595</c:v>
                </c:pt>
                <c:pt idx="27">
                  <c:v>42945.167002314818</c:v>
                </c:pt>
                <c:pt idx="28">
                  <c:v>42945.167349537034</c:v>
                </c:pt>
                <c:pt idx="29">
                  <c:v>42945.167696759258</c:v>
                </c:pt>
                <c:pt idx="30">
                  <c:v>42945.168043981481</c:v>
                </c:pt>
                <c:pt idx="31">
                  <c:v>42945.168391203704</c:v>
                </c:pt>
                <c:pt idx="32">
                  <c:v>42945.168738425928</c:v>
                </c:pt>
                <c:pt idx="33">
                  <c:v>42945.169085648151</c:v>
                </c:pt>
                <c:pt idx="34">
                  <c:v>42945.169432870367</c:v>
                </c:pt>
                <c:pt idx="35">
                  <c:v>42945.16978009259</c:v>
                </c:pt>
                <c:pt idx="36">
                  <c:v>42945.170127314814</c:v>
                </c:pt>
                <c:pt idx="37">
                  <c:v>42945.170474537037</c:v>
                </c:pt>
                <c:pt idx="38">
                  <c:v>42945.17082175926</c:v>
                </c:pt>
                <c:pt idx="39">
                  <c:v>42945.171168981484</c:v>
                </c:pt>
                <c:pt idx="40">
                  <c:v>42945.171516203707</c:v>
                </c:pt>
                <c:pt idx="41">
                  <c:v>42945.171863425923</c:v>
                </c:pt>
                <c:pt idx="42">
                  <c:v>42945.172210648147</c:v>
                </c:pt>
                <c:pt idx="43">
                  <c:v>42945.17255787037</c:v>
                </c:pt>
                <c:pt idx="44">
                  <c:v>42945.172905092593</c:v>
                </c:pt>
                <c:pt idx="45">
                  <c:v>42945.173252314817</c:v>
                </c:pt>
                <c:pt idx="46">
                  <c:v>42945.17359953704</c:v>
                </c:pt>
                <c:pt idx="47">
                  <c:v>42945.173946759256</c:v>
                </c:pt>
                <c:pt idx="48">
                  <c:v>42945.174293981479</c:v>
                </c:pt>
                <c:pt idx="49">
                  <c:v>42945.174641203703</c:v>
                </c:pt>
                <c:pt idx="50">
                  <c:v>42945.174988425926</c:v>
                </c:pt>
                <c:pt idx="51">
                  <c:v>42945.175335648149</c:v>
                </c:pt>
                <c:pt idx="52">
                  <c:v>42945.175682870373</c:v>
                </c:pt>
                <c:pt idx="53">
                  <c:v>42945.176030092596</c:v>
                </c:pt>
                <c:pt idx="54">
                  <c:v>42945.176377314812</c:v>
                </c:pt>
                <c:pt idx="55">
                  <c:v>42945.176724537036</c:v>
                </c:pt>
                <c:pt idx="56">
                  <c:v>42945.177071759259</c:v>
                </c:pt>
              </c:numCache>
            </c:numRef>
          </c:xVal>
          <c:yVal>
            <c:numRef>
              <c:f>'6D'!$F$55:$F$111</c:f>
              <c:numCache>
                <c:formatCode>General</c:formatCode>
                <c:ptCount val="57"/>
                <c:pt idx="0">
                  <c:v>89.37</c:v>
                </c:pt>
                <c:pt idx="1">
                  <c:v>88.69</c:v>
                </c:pt>
                <c:pt idx="2">
                  <c:v>88.52</c:v>
                </c:pt>
                <c:pt idx="3">
                  <c:v>88.16</c:v>
                </c:pt>
                <c:pt idx="4">
                  <c:v>87.48</c:v>
                </c:pt>
                <c:pt idx="5">
                  <c:v>86.95</c:v>
                </c:pt>
                <c:pt idx="6">
                  <c:v>86.81</c:v>
                </c:pt>
                <c:pt idx="7">
                  <c:v>87.06</c:v>
                </c:pt>
                <c:pt idx="8">
                  <c:v>87.45</c:v>
                </c:pt>
                <c:pt idx="9">
                  <c:v>87.9</c:v>
                </c:pt>
                <c:pt idx="10">
                  <c:v>88.38</c:v>
                </c:pt>
                <c:pt idx="11">
                  <c:v>88.8</c:v>
                </c:pt>
                <c:pt idx="12">
                  <c:v>89.15</c:v>
                </c:pt>
                <c:pt idx="13">
                  <c:v>89.48</c:v>
                </c:pt>
                <c:pt idx="14">
                  <c:v>89.81</c:v>
                </c:pt>
                <c:pt idx="15">
                  <c:v>90.03</c:v>
                </c:pt>
                <c:pt idx="16">
                  <c:v>90.25</c:v>
                </c:pt>
                <c:pt idx="17">
                  <c:v>90.41</c:v>
                </c:pt>
                <c:pt idx="18">
                  <c:v>90.55</c:v>
                </c:pt>
                <c:pt idx="19">
                  <c:v>89.43</c:v>
                </c:pt>
                <c:pt idx="20">
                  <c:v>87.82</c:v>
                </c:pt>
                <c:pt idx="21">
                  <c:v>86.24</c:v>
                </c:pt>
                <c:pt idx="22">
                  <c:v>85.12</c:v>
                </c:pt>
                <c:pt idx="23">
                  <c:v>83.83</c:v>
                </c:pt>
                <c:pt idx="24">
                  <c:v>83.94</c:v>
                </c:pt>
                <c:pt idx="25">
                  <c:v>84.42</c:v>
                </c:pt>
                <c:pt idx="26">
                  <c:v>84.89</c:v>
                </c:pt>
                <c:pt idx="27">
                  <c:v>85.4</c:v>
                </c:pt>
                <c:pt idx="28">
                  <c:v>85.85</c:v>
                </c:pt>
                <c:pt idx="29">
                  <c:v>86.3</c:v>
                </c:pt>
                <c:pt idx="30">
                  <c:v>86.69</c:v>
                </c:pt>
                <c:pt idx="31">
                  <c:v>87.09</c:v>
                </c:pt>
                <c:pt idx="32">
                  <c:v>87.43</c:v>
                </c:pt>
                <c:pt idx="33">
                  <c:v>87.74</c:v>
                </c:pt>
                <c:pt idx="34">
                  <c:v>88.04</c:v>
                </c:pt>
                <c:pt idx="35">
                  <c:v>88.3</c:v>
                </c:pt>
                <c:pt idx="36">
                  <c:v>88.21</c:v>
                </c:pt>
                <c:pt idx="37">
                  <c:v>86.33</c:v>
                </c:pt>
                <c:pt idx="38">
                  <c:v>85.2</c:v>
                </c:pt>
                <c:pt idx="39">
                  <c:v>83.29</c:v>
                </c:pt>
                <c:pt idx="40">
                  <c:v>82.98</c:v>
                </c:pt>
                <c:pt idx="41">
                  <c:v>82.95</c:v>
                </c:pt>
                <c:pt idx="42">
                  <c:v>82.87</c:v>
                </c:pt>
                <c:pt idx="43">
                  <c:v>82.67</c:v>
                </c:pt>
                <c:pt idx="44">
                  <c:v>83.07</c:v>
                </c:pt>
                <c:pt idx="45">
                  <c:v>83.49</c:v>
                </c:pt>
                <c:pt idx="46">
                  <c:v>83.94</c:v>
                </c:pt>
                <c:pt idx="47">
                  <c:v>84.33</c:v>
                </c:pt>
                <c:pt idx="48">
                  <c:v>84.73</c:v>
                </c:pt>
                <c:pt idx="49">
                  <c:v>85.12</c:v>
                </c:pt>
                <c:pt idx="50">
                  <c:v>85.46</c:v>
                </c:pt>
                <c:pt idx="51">
                  <c:v>85.79</c:v>
                </c:pt>
                <c:pt idx="52">
                  <c:v>86.13</c:v>
                </c:pt>
                <c:pt idx="53">
                  <c:v>86.41</c:v>
                </c:pt>
                <c:pt idx="54">
                  <c:v>86.69</c:v>
                </c:pt>
                <c:pt idx="55">
                  <c:v>86.84</c:v>
                </c:pt>
                <c:pt idx="56">
                  <c:v>86.69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92944"/>
        <c:axId val="468590200"/>
      </c:scatterChart>
      <c:scatterChart>
        <c:scatterStyle val="lineMarker"/>
        <c:varyColors val="0"/>
        <c:ser>
          <c:idx val="0"/>
          <c:order val="0"/>
          <c:tx>
            <c:strRef>
              <c:f>'6D'!$D$54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'6D'!$A$55:$A$111</c:f>
              <c:numCache>
                <c:formatCode>m/d/yyyy\ h:mm</c:formatCode>
                <c:ptCount val="57"/>
                <c:pt idx="0">
                  <c:v>42945.157627314817</c:v>
                </c:pt>
                <c:pt idx="1">
                  <c:v>42945.15797453704</c:v>
                </c:pt>
                <c:pt idx="2">
                  <c:v>42945.158321759256</c:v>
                </c:pt>
                <c:pt idx="3">
                  <c:v>42945.158668981479</c:v>
                </c:pt>
                <c:pt idx="4">
                  <c:v>42945.159016203703</c:v>
                </c:pt>
                <c:pt idx="5">
                  <c:v>42945.159363425926</c:v>
                </c:pt>
                <c:pt idx="6">
                  <c:v>42945.159710648149</c:v>
                </c:pt>
                <c:pt idx="7">
                  <c:v>42945.160057870373</c:v>
                </c:pt>
                <c:pt idx="8">
                  <c:v>42945.160405092596</c:v>
                </c:pt>
                <c:pt idx="9">
                  <c:v>42945.160752314812</c:v>
                </c:pt>
                <c:pt idx="10">
                  <c:v>42945.161099537036</c:v>
                </c:pt>
                <c:pt idx="11">
                  <c:v>42945.161446759259</c:v>
                </c:pt>
                <c:pt idx="12">
                  <c:v>42945.161793981482</c:v>
                </c:pt>
                <c:pt idx="13">
                  <c:v>42945.162141203706</c:v>
                </c:pt>
                <c:pt idx="14">
                  <c:v>42945.162488425929</c:v>
                </c:pt>
                <c:pt idx="15">
                  <c:v>42945.162835648145</c:v>
                </c:pt>
                <c:pt idx="16">
                  <c:v>42945.163182870368</c:v>
                </c:pt>
                <c:pt idx="17">
                  <c:v>42945.163530092592</c:v>
                </c:pt>
                <c:pt idx="18">
                  <c:v>42945.163877314815</c:v>
                </c:pt>
                <c:pt idx="19">
                  <c:v>42945.164224537039</c:v>
                </c:pt>
                <c:pt idx="20">
                  <c:v>42945.164571759262</c:v>
                </c:pt>
                <c:pt idx="21">
                  <c:v>42945.164918981478</c:v>
                </c:pt>
                <c:pt idx="22">
                  <c:v>42945.165266203701</c:v>
                </c:pt>
                <c:pt idx="23">
                  <c:v>42945.165613425925</c:v>
                </c:pt>
                <c:pt idx="24">
                  <c:v>42945.165960648148</c:v>
                </c:pt>
                <c:pt idx="25">
                  <c:v>42945.166307870371</c:v>
                </c:pt>
                <c:pt idx="26">
                  <c:v>42945.166655092595</c:v>
                </c:pt>
                <c:pt idx="27">
                  <c:v>42945.167002314818</c:v>
                </c:pt>
                <c:pt idx="28">
                  <c:v>42945.167349537034</c:v>
                </c:pt>
                <c:pt idx="29">
                  <c:v>42945.167696759258</c:v>
                </c:pt>
                <c:pt idx="30">
                  <c:v>42945.168043981481</c:v>
                </c:pt>
                <c:pt idx="31">
                  <c:v>42945.168391203704</c:v>
                </c:pt>
                <c:pt idx="32">
                  <c:v>42945.168738425928</c:v>
                </c:pt>
                <c:pt idx="33">
                  <c:v>42945.169085648151</c:v>
                </c:pt>
                <c:pt idx="34">
                  <c:v>42945.169432870367</c:v>
                </c:pt>
                <c:pt idx="35">
                  <c:v>42945.16978009259</c:v>
                </c:pt>
                <c:pt idx="36">
                  <c:v>42945.170127314814</c:v>
                </c:pt>
                <c:pt idx="37">
                  <c:v>42945.170474537037</c:v>
                </c:pt>
                <c:pt idx="38">
                  <c:v>42945.17082175926</c:v>
                </c:pt>
                <c:pt idx="39">
                  <c:v>42945.171168981484</c:v>
                </c:pt>
                <c:pt idx="40">
                  <c:v>42945.171516203707</c:v>
                </c:pt>
                <c:pt idx="41">
                  <c:v>42945.171863425923</c:v>
                </c:pt>
                <c:pt idx="42">
                  <c:v>42945.172210648147</c:v>
                </c:pt>
                <c:pt idx="43">
                  <c:v>42945.17255787037</c:v>
                </c:pt>
                <c:pt idx="44">
                  <c:v>42945.172905092593</c:v>
                </c:pt>
                <c:pt idx="45">
                  <c:v>42945.173252314817</c:v>
                </c:pt>
                <c:pt idx="46">
                  <c:v>42945.17359953704</c:v>
                </c:pt>
                <c:pt idx="47">
                  <c:v>42945.173946759256</c:v>
                </c:pt>
                <c:pt idx="48">
                  <c:v>42945.174293981479</c:v>
                </c:pt>
                <c:pt idx="49">
                  <c:v>42945.174641203703</c:v>
                </c:pt>
                <c:pt idx="50">
                  <c:v>42945.174988425926</c:v>
                </c:pt>
                <c:pt idx="51">
                  <c:v>42945.175335648149</c:v>
                </c:pt>
                <c:pt idx="52">
                  <c:v>42945.175682870373</c:v>
                </c:pt>
                <c:pt idx="53">
                  <c:v>42945.176030092596</c:v>
                </c:pt>
                <c:pt idx="54">
                  <c:v>42945.176377314812</c:v>
                </c:pt>
                <c:pt idx="55">
                  <c:v>42945.176724537036</c:v>
                </c:pt>
                <c:pt idx="56">
                  <c:v>42945.177071759259</c:v>
                </c:pt>
              </c:numCache>
            </c:numRef>
          </c:xVal>
          <c:yVal>
            <c:numRef>
              <c:f>'6D'!$D$55:$D$111</c:f>
              <c:numCache>
                <c:formatCode>General</c:formatCode>
                <c:ptCount val="57"/>
                <c:pt idx="0">
                  <c:v>530</c:v>
                </c:pt>
                <c:pt idx="1">
                  <c:v>527</c:v>
                </c:pt>
                <c:pt idx="2">
                  <c:v>527</c:v>
                </c:pt>
                <c:pt idx="3">
                  <c:v>529</c:v>
                </c:pt>
                <c:pt idx="4">
                  <c:v>524</c:v>
                </c:pt>
                <c:pt idx="5">
                  <c:v>524</c:v>
                </c:pt>
                <c:pt idx="6">
                  <c:v>526</c:v>
                </c:pt>
                <c:pt idx="7">
                  <c:v>531</c:v>
                </c:pt>
                <c:pt idx="8">
                  <c:v>530</c:v>
                </c:pt>
                <c:pt idx="9">
                  <c:v>526</c:v>
                </c:pt>
                <c:pt idx="10">
                  <c:v>530</c:v>
                </c:pt>
                <c:pt idx="11">
                  <c:v>527</c:v>
                </c:pt>
                <c:pt idx="12">
                  <c:v>527</c:v>
                </c:pt>
                <c:pt idx="13">
                  <c:v>528</c:v>
                </c:pt>
                <c:pt idx="14">
                  <c:v>525</c:v>
                </c:pt>
                <c:pt idx="15">
                  <c:v>522</c:v>
                </c:pt>
                <c:pt idx="16">
                  <c:v>523</c:v>
                </c:pt>
                <c:pt idx="17">
                  <c:v>519</c:v>
                </c:pt>
                <c:pt idx="18">
                  <c:v>521</c:v>
                </c:pt>
                <c:pt idx="19">
                  <c:v>523</c:v>
                </c:pt>
                <c:pt idx="20">
                  <c:v>523</c:v>
                </c:pt>
                <c:pt idx="21">
                  <c:v>527</c:v>
                </c:pt>
                <c:pt idx="22">
                  <c:v>524</c:v>
                </c:pt>
                <c:pt idx="23">
                  <c:v>520</c:v>
                </c:pt>
                <c:pt idx="24">
                  <c:v>525</c:v>
                </c:pt>
                <c:pt idx="25">
                  <c:v>532</c:v>
                </c:pt>
                <c:pt idx="26">
                  <c:v>531</c:v>
                </c:pt>
                <c:pt idx="27">
                  <c:v>532</c:v>
                </c:pt>
                <c:pt idx="28">
                  <c:v>530</c:v>
                </c:pt>
                <c:pt idx="29">
                  <c:v>530</c:v>
                </c:pt>
                <c:pt idx="30">
                  <c:v>528</c:v>
                </c:pt>
                <c:pt idx="31">
                  <c:v>532</c:v>
                </c:pt>
                <c:pt idx="32">
                  <c:v>529</c:v>
                </c:pt>
                <c:pt idx="33">
                  <c:v>526</c:v>
                </c:pt>
                <c:pt idx="34">
                  <c:v>527</c:v>
                </c:pt>
                <c:pt idx="35">
                  <c:v>528</c:v>
                </c:pt>
                <c:pt idx="36">
                  <c:v>526</c:v>
                </c:pt>
                <c:pt idx="37">
                  <c:v>525</c:v>
                </c:pt>
                <c:pt idx="38">
                  <c:v>522</c:v>
                </c:pt>
                <c:pt idx="39">
                  <c:v>519</c:v>
                </c:pt>
                <c:pt idx="40">
                  <c:v>518</c:v>
                </c:pt>
                <c:pt idx="41">
                  <c:v>521</c:v>
                </c:pt>
                <c:pt idx="42">
                  <c:v>529</c:v>
                </c:pt>
                <c:pt idx="43">
                  <c:v>526</c:v>
                </c:pt>
                <c:pt idx="44">
                  <c:v>526</c:v>
                </c:pt>
                <c:pt idx="45">
                  <c:v>526</c:v>
                </c:pt>
                <c:pt idx="46">
                  <c:v>526</c:v>
                </c:pt>
                <c:pt idx="47">
                  <c:v>528</c:v>
                </c:pt>
                <c:pt idx="48">
                  <c:v>527</c:v>
                </c:pt>
                <c:pt idx="49">
                  <c:v>527</c:v>
                </c:pt>
                <c:pt idx="50">
                  <c:v>524</c:v>
                </c:pt>
                <c:pt idx="51">
                  <c:v>524</c:v>
                </c:pt>
                <c:pt idx="52">
                  <c:v>524</c:v>
                </c:pt>
                <c:pt idx="53">
                  <c:v>523</c:v>
                </c:pt>
                <c:pt idx="54">
                  <c:v>519</c:v>
                </c:pt>
                <c:pt idx="55">
                  <c:v>518</c:v>
                </c:pt>
                <c:pt idx="56">
                  <c:v>519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82848"/>
        <c:axId val="468881672"/>
      </c:scatterChart>
      <c:valAx>
        <c:axId val="468592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90200"/>
        <c:crosses val="autoZero"/>
        <c:crossBetween val="midCat"/>
      </c:valAx>
      <c:valAx>
        <c:axId val="468590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92944"/>
        <c:crosses val="autoZero"/>
        <c:crossBetween val="midCat"/>
      </c:valAx>
      <c:valAx>
        <c:axId val="4688816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82848"/>
        <c:crosses val="max"/>
        <c:crossBetween val="midCat"/>
      </c:valAx>
      <c:valAx>
        <c:axId val="46888284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8881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'6D'!$H$4:$H$15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'6D'!$I$4:$I$15</c:f>
              <c:numCache>
                <c:formatCode>General</c:formatCode>
                <c:ptCount val="12"/>
                <c:pt idx="0">
                  <c:v>524</c:v>
                </c:pt>
                <c:pt idx="1">
                  <c:v>526</c:v>
                </c:pt>
                <c:pt idx="2">
                  <c:v>531</c:v>
                </c:pt>
                <c:pt idx="3">
                  <c:v>530</c:v>
                </c:pt>
                <c:pt idx="4">
                  <c:v>526</c:v>
                </c:pt>
                <c:pt idx="5">
                  <c:v>530</c:v>
                </c:pt>
                <c:pt idx="6">
                  <c:v>527</c:v>
                </c:pt>
                <c:pt idx="7">
                  <c:v>527</c:v>
                </c:pt>
                <c:pt idx="8">
                  <c:v>528</c:v>
                </c:pt>
                <c:pt idx="9">
                  <c:v>525</c:v>
                </c:pt>
                <c:pt idx="10">
                  <c:v>522</c:v>
                </c:pt>
                <c:pt idx="11">
                  <c:v>523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83632"/>
        <c:axId val="468874224"/>
      </c:scatterChart>
      <c:valAx>
        <c:axId val="46888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4224"/>
        <c:crosses val="autoZero"/>
        <c:crossBetween val="midCat"/>
      </c:valAx>
      <c:valAx>
        <c:axId val="46887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83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'6D'!$H$19:$H$30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'6D'!$I$19:$I$30</c:f>
              <c:numCache>
                <c:formatCode>General</c:formatCode>
                <c:ptCount val="12"/>
                <c:pt idx="0">
                  <c:v>532</c:v>
                </c:pt>
                <c:pt idx="1">
                  <c:v>531</c:v>
                </c:pt>
                <c:pt idx="2">
                  <c:v>532</c:v>
                </c:pt>
                <c:pt idx="3">
                  <c:v>530</c:v>
                </c:pt>
                <c:pt idx="4">
                  <c:v>530</c:v>
                </c:pt>
                <c:pt idx="5">
                  <c:v>528</c:v>
                </c:pt>
                <c:pt idx="6">
                  <c:v>532</c:v>
                </c:pt>
                <c:pt idx="7">
                  <c:v>529</c:v>
                </c:pt>
                <c:pt idx="8">
                  <c:v>526</c:v>
                </c:pt>
                <c:pt idx="9">
                  <c:v>527</c:v>
                </c:pt>
                <c:pt idx="10">
                  <c:v>528</c:v>
                </c:pt>
                <c:pt idx="11">
                  <c:v>526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77752"/>
        <c:axId val="468873048"/>
      </c:scatterChart>
      <c:valAx>
        <c:axId val="46887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3048"/>
        <c:crosses val="autoZero"/>
        <c:crossBetween val="midCat"/>
      </c:valAx>
      <c:valAx>
        <c:axId val="46887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7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'6D'!$H$34:$H$45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'6D'!$I$34:$I$45</c:f>
              <c:numCache>
                <c:formatCode>General</c:formatCode>
                <c:ptCount val="12"/>
                <c:pt idx="0">
                  <c:v>526</c:v>
                </c:pt>
                <c:pt idx="1">
                  <c:v>526</c:v>
                </c:pt>
                <c:pt idx="2">
                  <c:v>526</c:v>
                </c:pt>
                <c:pt idx="3">
                  <c:v>526</c:v>
                </c:pt>
                <c:pt idx="4">
                  <c:v>528</c:v>
                </c:pt>
                <c:pt idx="5">
                  <c:v>527</c:v>
                </c:pt>
                <c:pt idx="6">
                  <c:v>527</c:v>
                </c:pt>
                <c:pt idx="7">
                  <c:v>524</c:v>
                </c:pt>
                <c:pt idx="8">
                  <c:v>524</c:v>
                </c:pt>
                <c:pt idx="9">
                  <c:v>524</c:v>
                </c:pt>
                <c:pt idx="10">
                  <c:v>523</c:v>
                </c:pt>
                <c:pt idx="11">
                  <c:v>519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75008"/>
        <c:axId val="468872656"/>
      </c:scatterChart>
      <c:valAx>
        <c:axId val="46887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2656"/>
        <c:crosses val="autoZero"/>
        <c:crossBetween val="midCat"/>
      </c:valAx>
      <c:valAx>
        <c:axId val="4688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1</a:t>
            </a:r>
            <a:endParaRPr lang="en-US" b="1"/>
          </a:p>
        </c:rich>
      </c:tx>
      <c:layout>
        <c:manualLayout>
          <c:xMode val="edge"/>
          <c:yMode val="edge"/>
          <c:x val="0.4094930008748907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'7C'!$H$4:$H$15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'7C'!$I$4:$I$15</c:f>
              <c:numCache>
                <c:formatCode>General</c:formatCode>
                <c:ptCount val="12"/>
                <c:pt idx="0">
                  <c:v>549</c:v>
                </c:pt>
                <c:pt idx="1">
                  <c:v>545</c:v>
                </c:pt>
                <c:pt idx="2">
                  <c:v>544</c:v>
                </c:pt>
                <c:pt idx="3">
                  <c:v>537</c:v>
                </c:pt>
                <c:pt idx="4">
                  <c:v>537</c:v>
                </c:pt>
                <c:pt idx="5">
                  <c:v>534</c:v>
                </c:pt>
                <c:pt idx="6">
                  <c:v>532</c:v>
                </c:pt>
                <c:pt idx="7">
                  <c:v>536</c:v>
                </c:pt>
                <c:pt idx="8">
                  <c:v>534</c:v>
                </c:pt>
                <c:pt idx="9">
                  <c:v>532</c:v>
                </c:pt>
                <c:pt idx="10">
                  <c:v>533</c:v>
                </c:pt>
                <c:pt idx="11">
                  <c:v>530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73440"/>
        <c:axId val="468876576"/>
      </c:scatterChart>
      <c:valAx>
        <c:axId val="46887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6576"/>
        <c:crosses val="autoZero"/>
        <c:crossBetween val="midCat"/>
      </c:valAx>
      <c:valAx>
        <c:axId val="4688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3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All Measurements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'1C'!$E$54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'1C'!$A$55:$A$116</c:f>
              <c:numCache>
                <c:formatCode>m/d/yyyy\ h:mm</c:formatCode>
                <c:ptCount val="62"/>
                <c:pt idx="0">
                  <c:v>42944.332326388889</c:v>
                </c:pt>
                <c:pt idx="1">
                  <c:v>42944.332673611112</c:v>
                </c:pt>
                <c:pt idx="2">
                  <c:v>42944.333020833335</c:v>
                </c:pt>
                <c:pt idx="3">
                  <c:v>42944.333368055559</c:v>
                </c:pt>
                <c:pt idx="4">
                  <c:v>42944.333715277775</c:v>
                </c:pt>
                <c:pt idx="5">
                  <c:v>42944.334062499998</c:v>
                </c:pt>
                <c:pt idx="6">
                  <c:v>42944.334409722222</c:v>
                </c:pt>
                <c:pt idx="7">
                  <c:v>42944.334756944445</c:v>
                </c:pt>
                <c:pt idx="8">
                  <c:v>42944.335104166668</c:v>
                </c:pt>
                <c:pt idx="9">
                  <c:v>42944.335451388892</c:v>
                </c:pt>
                <c:pt idx="10">
                  <c:v>42944.335798611108</c:v>
                </c:pt>
                <c:pt idx="11">
                  <c:v>42944.336145833331</c:v>
                </c:pt>
                <c:pt idx="12">
                  <c:v>42944.336493055554</c:v>
                </c:pt>
                <c:pt idx="13">
                  <c:v>42944.336840277778</c:v>
                </c:pt>
                <c:pt idx="14">
                  <c:v>42944.337187500001</c:v>
                </c:pt>
                <c:pt idx="15">
                  <c:v>42944.337534722225</c:v>
                </c:pt>
                <c:pt idx="16">
                  <c:v>42944.337881944448</c:v>
                </c:pt>
                <c:pt idx="17">
                  <c:v>42944.338229166664</c:v>
                </c:pt>
                <c:pt idx="18">
                  <c:v>42944.338576388887</c:v>
                </c:pt>
                <c:pt idx="19">
                  <c:v>42944.338923611111</c:v>
                </c:pt>
                <c:pt idx="20">
                  <c:v>42944.339270833334</c:v>
                </c:pt>
                <c:pt idx="21">
                  <c:v>42944.339618055557</c:v>
                </c:pt>
                <c:pt idx="22">
                  <c:v>42944.339965277781</c:v>
                </c:pt>
                <c:pt idx="23">
                  <c:v>42944.340312499997</c:v>
                </c:pt>
                <c:pt idx="24">
                  <c:v>42944.34065972222</c:v>
                </c:pt>
                <c:pt idx="25">
                  <c:v>42944.341006944444</c:v>
                </c:pt>
                <c:pt idx="26">
                  <c:v>42944.341354166667</c:v>
                </c:pt>
                <c:pt idx="27">
                  <c:v>42944.34170138889</c:v>
                </c:pt>
                <c:pt idx="28">
                  <c:v>42944.342048611114</c:v>
                </c:pt>
                <c:pt idx="29">
                  <c:v>42944.342395833337</c:v>
                </c:pt>
                <c:pt idx="30">
                  <c:v>42944.342743055553</c:v>
                </c:pt>
                <c:pt idx="31">
                  <c:v>42944.343090277776</c:v>
                </c:pt>
                <c:pt idx="32">
                  <c:v>42944.3434375</c:v>
                </c:pt>
                <c:pt idx="33">
                  <c:v>42944.343784722223</c:v>
                </c:pt>
                <c:pt idx="34">
                  <c:v>42944.344131944446</c:v>
                </c:pt>
                <c:pt idx="35">
                  <c:v>42944.34447916667</c:v>
                </c:pt>
                <c:pt idx="36">
                  <c:v>42944.344826388886</c:v>
                </c:pt>
                <c:pt idx="37">
                  <c:v>42944.345173611109</c:v>
                </c:pt>
                <c:pt idx="38">
                  <c:v>42944.345520833333</c:v>
                </c:pt>
                <c:pt idx="39">
                  <c:v>42944.345868055556</c:v>
                </c:pt>
                <c:pt idx="40">
                  <c:v>42944.346215277779</c:v>
                </c:pt>
                <c:pt idx="41">
                  <c:v>42944.346562500003</c:v>
                </c:pt>
                <c:pt idx="42">
                  <c:v>42944.346909722219</c:v>
                </c:pt>
                <c:pt idx="43">
                  <c:v>42944.347256944442</c:v>
                </c:pt>
                <c:pt idx="44">
                  <c:v>42944.347604166665</c:v>
                </c:pt>
                <c:pt idx="45">
                  <c:v>42944.347951388889</c:v>
                </c:pt>
                <c:pt idx="46">
                  <c:v>42944.348298611112</c:v>
                </c:pt>
                <c:pt idx="47">
                  <c:v>42944.348645833335</c:v>
                </c:pt>
                <c:pt idx="48">
                  <c:v>42944.348993055559</c:v>
                </c:pt>
                <c:pt idx="49">
                  <c:v>42944.349340277775</c:v>
                </c:pt>
                <c:pt idx="50">
                  <c:v>42944.349687499998</c:v>
                </c:pt>
                <c:pt idx="51">
                  <c:v>42944.350034722222</c:v>
                </c:pt>
                <c:pt idx="52">
                  <c:v>42944.350381944445</c:v>
                </c:pt>
                <c:pt idx="53">
                  <c:v>42944.350729166668</c:v>
                </c:pt>
                <c:pt idx="54">
                  <c:v>42944.351076388892</c:v>
                </c:pt>
                <c:pt idx="55">
                  <c:v>42944.351423611108</c:v>
                </c:pt>
                <c:pt idx="56">
                  <c:v>42944.351770833331</c:v>
                </c:pt>
                <c:pt idx="57">
                  <c:v>42944.352118055554</c:v>
                </c:pt>
                <c:pt idx="58">
                  <c:v>42944.352465277778</c:v>
                </c:pt>
                <c:pt idx="59">
                  <c:v>42944.352812500001</c:v>
                </c:pt>
                <c:pt idx="60">
                  <c:v>42944.353159722225</c:v>
                </c:pt>
                <c:pt idx="61">
                  <c:v>42944.353506944448</c:v>
                </c:pt>
              </c:numCache>
            </c:numRef>
          </c:xVal>
          <c:yVal>
            <c:numRef>
              <c:f>'1C'!$E$55:$E$116</c:f>
              <c:numCache>
                <c:formatCode>General</c:formatCode>
                <c:ptCount val="62"/>
                <c:pt idx="0">
                  <c:v>26.18</c:v>
                </c:pt>
                <c:pt idx="1">
                  <c:v>26</c:v>
                </c:pt>
                <c:pt idx="2">
                  <c:v>25.83</c:v>
                </c:pt>
                <c:pt idx="3">
                  <c:v>26.09</c:v>
                </c:pt>
                <c:pt idx="4">
                  <c:v>26.27</c:v>
                </c:pt>
                <c:pt idx="5">
                  <c:v>26.36</c:v>
                </c:pt>
                <c:pt idx="6">
                  <c:v>26.45</c:v>
                </c:pt>
                <c:pt idx="7">
                  <c:v>26.58</c:v>
                </c:pt>
                <c:pt idx="8">
                  <c:v>26.51</c:v>
                </c:pt>
                <c:pt idx="9">
                  <c:v>26.55</c:v>
                </c:pt>
                <c:pt idx="10">
                  <c:v>26.6</c:v>
                </c:pt>
                <c:pt idx="11">
                  <c:v>26.5</c:v>
                </c:pt>
                <c:pt idx="12">
                  <c:v>26.47</c:v>
                </c:pt>
                <c:pt idx="13">
                  <c:v>26.4</c:v>
                </c:pt>
                <c:pt idx="14">
                  <c:v>26.28</c:v>
                </c:pt>
                <c:pt idx="15">
                  <c:v>26.21</c:v>
                </c:pt>
                <c:pt idx="16">
                  <c:v>26.18</c:v>
                </c:pt>
                <c:pt idx="17">
                  <c:v>26.15</c:v>
                </c:pt>
                <c:pt idx="18">
                  <c:v>26.12</c:v>
                </c:pt>
                <c:pt idx="19">
                  <c:v>26.1</c:v>
                </c:pt>
                <c:pt idx="20">
                  <c:v>26.11</c:v>
                </c:pt>
                <c:pt idx="21">
                  <c:v>26.11</c:v>
                </c:pt>
                <c:pt idx="22">
                  <c:v>26.12</c:v>
                </c:pt>
                <c:pt idx="23">
                  <c:v>26.14</c:v>
                </c:pt>
                <c:pt idx="24">
                  <c:v>26.14</c:v>
                </c:pt>
                <c:pt idx="25">
                  <c:v>26.45</c:v>
                </c:pt>
                <c:pt idx="26">
                  <c:v>27.06</c:v>
                </c:pt>
                <c:pt idx="27">
                  <c:v>27.34</c:v>
                </c:pt>
                <c:pt idx="28">
                  <c:v>28.12</c:v>
                </c:pt>
                <c:pt idx="29">
                  <c:v>28.01</c:v>
                </c:pt>
                <c:pt idx="30">
                  <c:v>28.05</c:v>
                </c:pt>
                <c:pt idx="31">
                  <c:v>28.5</c:v>
                </c:pt>
                <c:pt idx="32">
                  <c:v>28.94</c:v>
                </c:pt>
                <c:pt idx="33">
                  <c:v>28.7</c:v>
                </c:pt>
                <c:pt idx="34">
                  <c:v>28.24</c:v>
                </c:pt>
                <c:pt idx="35">
                  <c:v>27.91</c:v>
                </c:pt>
                <c:pt idx="36">
                  <c:v>27.66</c:v>
                </c:pt>
                <c:pt idx="37">
                  <c:v>27.43</c:v>
                </c:pt>
                <c:pt idx="38">
                  <c:v>27.24</c:v>
                </c:pt>
                <c:pt idx="39">
                  <c:v>27.08</c:v>
                </c:pt>
                <c:pt idx="40">
                  <c:v>26.95</c:v>
                </c:pt>
                <c:pt idx="41">
                  <c:v>26.86</c:v>
                </c:pt>
                <c:pt idx="42">
                  <c:v>26.76</c:v>
                </c:pt>
                <c:pt idx="43">
                  <c:v>26.72</c:v>
                </c:pt>
                <c:pt idx="44">
                  <c:v>26.65</c:v>
                </c:pt>
                <c:pt idx="45">
                  <c:v>26.61</c:v>
                </c:pt>
                <c:pt idx="46">
                  <c:v>26.56</c:v>
                </c:pt>
                <c:pt idx="47">
                  <c:v>26.48</c:v>
                </c:pt>
                <c:pt idx="48">
                  <c:v>26.44</c:v>
                </c:pt>
                <c:pt idx="49">
                  <c:v>26.27</c:v>
                </c:pt>
                <c:pt idx="50">
                  <c:v>26.2</c:v>
                </c:pt>
                <c:pt idx="51">
                  <c:v>26.3</c:v>
                </c:pt>
                <c:pt idx="52">
                  <c:v>26.04</c:v>
                </c:pt>
                <c:pt idx="53">
                  <c:v>25.88</c:v>
                </c:pt>
                <c:pt idx="54">
                  <c:v>25.74</c:v>
                </c:pt>
                <c:pt idx="55">
                  <c:v>25.66</c:v>
                </c:pt>
                <c:pt idx="56">
                  <c:v>25.59</c:v>
                </c:pt>
                <c:pt idx="57">
                  <c:v>25.56</c:v>
                </c:pt>
                <c:pt idx="58">
                  <c:v>25.52</c:v>
                </c:pt>
                <c:pt idx="59">
                  <c:v>25.52</c:v>
                </c:pt>
                <c:pt idx="60">
                  <c:v>25.53</c:v>
                </c:pt>
                <c:pt idx="61">
                  <c:v>25.55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'1C'!$A$55:$A$116</c:f>
              <c:numCache>
                <c:formatCode>m/d/yyyy\ h:mm</c:formatCode>
                <c:ptCount val="62"/>
                <c:pt idx="0">
                  <c:v>42944.332326388889</c:v>
                </c:pt>
                <c:pt idx="1">
                  <c:v>42944.332673611112</c:v>
                </c:pt>
                <c:pt idx="2">
                  <c:v>42944.333020833335</c:v>
                </c:pt>
                <c:pt idx="3">
                  <c:v>42944.333368055559</c:v>
                </c:pt>
                <c:pt idx="4">
                  <c:v>42944.333715277775</c:v>
                </c:pt>
                <c:pt idx="5">
                  <c:v>42944.334062499998</c:v>
                </c:pt>
                <c:pt idx="6">
                  <c:v>42944.334409722222</c:v>
                </c:pt>
                <c:pt idx="7">
                  <c:v>42944.334756944445</c:v>
                </c:pt>
                <c:pt idx="8">
                  <c:v>42944.335104166668</c:v>
                </c:pt>
                <c:pt idx="9">
                  <c:v>42944.335451388892</c:v>
                </c:pt>
                <c:pt idx="10">
                  <c:v>42944.335798611108</c:v>
                </c:pt>
                <c:pt idx="11">
                  <c:v>42944.336145833331</c:v>
                </c:pt>
                <c:pt idx="12">
                  <c:v>42944.336493055554</c:v>
                </c:pt>
                <c:pt idx="13">
                  <c:v>42944.336840277778</c:v>
                </c:pt>
                <c:pt idx="14">
                  <c:v>42944.337187500001</c:v>
                </c:pt>
                <c:pt idx="15">
                  <c:v>42944.337534722225</c:v>
                </c:pt>
                <c:pt idx="16">
                  <c:v>42944.337881944448</c:v>
                </c:pt>
                <c:pt idx="17">
                  <c:v>42944.338229166664</c:v>
                </c:pt>
                <c:pt idx="18">
                  <c:v>42944.338576388887</c:v>
                </c:pt>
                <c:pt idx="19">
                  <c:v>42944.338923611111</c:v>
                </c:pt>
                <c:pt idx="20">
                  <c:v>42944.339270833334</c:v>
                </c:pt>
                <c:pt idx="21">
                  <c:v>42944.339618055557</c:v>
                </c:pt>
                <c:pt idx="22">
                  <c:v>42944.339965277781</c:v>
                </c:pt>
                <c:pt idx="23">
                  <c:v>42944.340312499997</c:v>
                </c:pt>
                <c:pt idx="24">
                  <c:v>42944.34065972222</c:v>
                </c:pt>
                <c:pt idx="25">
                  <c:v>42944.341006944444</c:v>
                </c:pt>
                <c:pt idx="26">
                  <c:v>42944.341354166667</c:v>
                </c:pt>
                <c:pt idx="27">
                  <c:v>42944.34170138889</c:v>
                </c:pt>
                <c:pt idx="28">
                  <c:v>42944.342048611114</c:v>
                </c:pt>
                <c:pt idx="29">
                  <c:v>42944.342395833337</c:v>
                </c:pt>
                <c:pt idx="30">
                  <c:v>42944.342743055553</c:v>
                </c:pt>
                <c:pt idx="31">
                  <c:v>42944.343090277776</c:v>
                </c:pt>
                <c:pt idx="32">
                  <c:v>42944.3434375</c:v>
                </c:pt>
                <c:pt idx="33">
                  <c:v>42944.343784722223</c:v>
                </c:pt>
                <c:pt idx="34">
                  <c:v>42944.344131944446</c:v>
                </c:pt>
                <c:pt idx="35">
                  <c:v>42944.34447916667</c:v>
                </c:pt>
                <c:pt idx="36">
                  <c:v>42944.344826388886</c:v>
                </c:pt>
                <c:pt idx="37">
                  <c:v>42944.345173611109</c:v>
                </c:pt>
                <c:pt idx="38">
                  <c:v>42944.345520833333</c:v>
                </c:pt>
                <c:pt idx="39">
                  <c:v>42944.345868055556</c:v>
                </c:pt>
                <c:pt idx="40">
                  <c:v>42944.346215277779</c:v>
                </c:pt>
                <c:pt idx="41">
                  <c:v>42944.346562500003</c:v>
                </c:pt>
                <c:pt idx="42">
                  <c:v>42944.346909722219</c:v>
                </c:pt>
                <c:pt idx="43">
                  <c:v>42944.347256944442</c:v>
                </c:pt>
                <c:pt idx="44">
                  <c:v>42944.347604166665</c:v>
                </c:pt>
                <c:pt idx="45">
                  <c:v>42944.347951388889</c:v>
                </c:pt>
                <c:pt idx="46">
                  <c:v>42944.348298611112</c:v>
                </c:pt>
                <c:pt idx="47">
                  <c:v>42944.348645833335</c:v>
                </c:pt>
                <c:pt idx="48">
                  <c:v>42944.348993055559</c:v>
                </c:pt>
                <c:pt idx="49">
                  <c:v>42944.349340277775</c:v>
                </c:pt>
                <c:pt idx="50">
                  <c:v>42944.349687499998</c:v>
                </c:pt>
                <c:pt idx="51">
                  <c:v>42944.350034722222</c:v>
                </c:pt>
                <c:pt idx="52">
                  <c:v>42944.350381944445</c:v>
                </c:pt>
                <c:pt idx="53">
                  <c:v>42944.350729166668</c:v>
                </c:pt>
                <c:pt idx="54">
                  <c:v>42944.351076388892</c:v>
                </c:pt>
                <c:pt idx="55">
                  <c:v>42944.351423611108</c:v>
                </c:pt>
                <c:pt idx="56">
                  <c:v>42944.351770833331</c:v>
                </c:pt>
                <c:pt idx="57">
                  <c:v>42944.352118055554</c:v>
                </c:pt>
                <c:pt idx="58">
                  <c:v>42944.352465277778</c:v>
                </c:pt>
                <c:pt idx="59">
                  <c:v>42944.352812500001</c:v>
                </c:pt>
                <c:pt idx="60">
                  <c:v>42944.353159722225</c:v>
                </c:pt>
                <c:pt idx="61">
                  <c:v>42944.353506944448</c:v>
                </c:pt>
              </c:numCache>
            </c:numRef>
          </c:xVal>
          <c:yVal>
            <c:numRef>
              <c:f>'1C'!$F$55:$F$116</c:f>
              <c:numCache>
                <c:formatCode>General</c:formatCode>
                <c:ptCount val="62"/>
                <c:pt idx="0">
                  <c:v>62.65</c:v>
                </c:pt>
                <c:pt idx="1">
                  <c:v>62.56</c:v>
                </c:pt>
                <c:pt idx="2">
                  <c:v>63.45</c:v>
                </c:pt>
                <c:pt idx="3">
                  <c:v>63.2</c:v>
                </c:pt>
                <c:pt idx="4">
                  <c:v>62.96</c:v>
                </c:pt>
                <c:pt idx="5">
                  <c:v>62.35</c:v>
                </c:pt>
                <c:pt idx="6">
                  <c:v>61.61</c:v>
                </c:pt>
                <c:pt idx="7">
                  <c:v>61.52</c:v>
                </c:pt>
                <c:pt idx="8">
                  <c:v>61.67</c:v>
                </c:pt>
                <c:pt idx="9">
                  <c:v>62.04</c:v>
                </c:pt>
                <c:pt idx="10">
                  <c:v>62.41</c:v>
                </c:pt>
                <c:pt idx="11">
                  <c:v>62.5</c:v>
                </c:pt>
                <c:pt idx="12">
                  <c:v>62.84</c:v>
                </c:pt>
                <c:pt idx="13">
                  <c:v>63.05</c:v>
                </c:pt>
                <c:pt idx="14">
                  <c:v>63.57</c:v>
                </c:pt>
                <c:pt idx="15">
                  <c:v>64.37</c:v>
                </c:pt>
                <c:pt idx="16">
                  <c:v>65.34</c:v>
                </c:pt>
                <c:pt idx="17">
                  <c:v>66.319999999999993</c:v>
                </c:pt>
                <c:pt idx="18">
                  <c:v>67.19</c:v>
                </c:pt>
                <c:pt idx="19">
                  <c:v>68.05</c:v>
                </c:pt>
                <c:pt idx="20">
                  <c:v>68.86</c:v>
                </c:pt>
                <c:pt idx="21">
                  <c:v>69.599999999999994</c:v>
                </c:pt>
                <c:pt idx="22">
                  <c:v>70.31</c:v>
                </c:pt>
                <c:pt idx="23">
                  <c:v>70.97</c:v>
                </c:pt>
                <c:pt idx="24">
                  <c:v>71.59</c:v>
                </c:pt>
                <c:pt idx="25">
                  <c:v>74.5</c:v>
                </c:pt>
                <c:pt idx="26">
                  <c:v>75.83</c:v>
                </c:pt>
                <c:pt idx="27">
                  <c:v>75.62</c:v>
                </c:pt>
                <c:pt idx="28">
                  <c:v>75.31</c:v>
                </c:pt>
                <c:pt idx="29">
                  <c:v>76.260000000000005</c:v>
                </c:pt>
                <c:pt idx="30">
                  <c:v>76.290000000000006</c:v>
                </c:pt>
                <c:pt idx="31">
                  <c:v>75.62</c:v>
                </c:pt>
                <c:pt idx="32">
                  <c:v>74.47</c:v>
                </c:pt>
                <c:pt idx="33">
                  <c:v>74.47</c:v>
                </c:pt>
                <c:pt idx="34">
                  <c:v>76.319999999999993</c:v>
                </c:pt>
                <c:pt idx="35">
                  <c:v>77.849999999999994</c:v>
                </c:pt>
                <c:pt idx="36">
                  <c:v>79.150000000000006</c:v>
                </c:pt>
                <c:pt idx="37">
                  <c:v>80.31</c:v>
                </c:pt>
                <c:pt idx="38">
                  <c:v>81.41</c:v>
                </c:pt>
                <c:pt idx="39">
                  <c:v>82.36</c:v>
                </c:pt>
                <c:pt idx="40">
                  <c:v>83.26</c:v>
                </c:pt>
                <c:pt idx="41">
                  <c:v>84.05</c:v>
                </c:pt>
                <c:pt idx="42">
                  <c:v>84.84</c:v>
                </c:pt>
                <c:pt idx="43">
                  <c:v>85.54</c:v>
                </c:pt>
                <c:pt idx="44">
                  <c:v>86.3</c:v>
                </c:pt>
                <c:pt idx="45">
                  <c:v>86.05</c:v>
                </c:pt>
                <c:pt idx="46">
                  <c:v>84.78</c:v>
                </c:pt>
                <c:pt idx="47">
                  <c:v>83.49</c:v>
                </c:pt>
                <c:pt idx="48">
                  <c:v>82.59</c:v>
                </c:pt>
                <c:pt idx="49">
                  <c:v>81.94</c:v>
                </c:pt>
                <c:pt idx="50">
                  <c:v>81.38</c:v>
                </c:pt>
                <c:pt idx="51">
                  <c:v>80.83</c:v>
                </c:pt>
                <c:pt idx="52">
                  <c:v>82</c:v>
                </c:pt>
                <c:pt idx="53">
                  <c:v>83.04</c:v>
                </c:pt>
                <c:pt idx="54">
                  <c:v>83.85</c:v>
                </c:pt>
                <c:pt idx="55">
                  <c:v>84.61</c:v>
                </c:pt>
                <c:pt idx="56">
                  <c:v>85.34</c:v>
                </c:pt>
                <c:pt idx="57">
                  <c:v>86.08</c:v>
                </c:pt>
                <c:pt idx="58">
                  <c:v>86.75</c:v>
                </c:pt>
                <c:pt idx="59">
                  <c:v>87.34</c:v>
                </c:pt>
                <c:pt idx="60">
                  <c:v>87.93</c:v>
                </c:pt>
                <c:pt idx="61">
                  <c:v>88.47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82960"/>
        <c:axId val="417812944"/>
      </c:scatterChart>
      <c:scatterChart>
        <c:scatterStyle val="lineMarker"/>
        <c:varyColors val="0"/>
        <c:ser>
          <c:idx val="0"/>
          <c:order val="0"/>
          <c:tx>
            <c:strRef>
              <c:f>'1C'!$D$54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'1C'!$A$55:$A$116</c:f>
              <c:numCache>
                <c:formatCode>m/d/yyyy\ h:mm</c:formatCode>
                <c:ptCount val="62"/>
                <c:pt idx="0">
                  <c:v>42944.332326388889</c:v>
                </c:pt>
                <c:pt idx="1">
                  <c:v>42944.332673611112</c:v>
                </c:pt>
                <c:pt idx="2">
                  <c:v>42944.333020833335</c:v>
                </c:pt>
                <c:pt idx="3">
                  <c:v>42944.333368055559</c:v>
                </c:pt>
                <c:pt idx="4">
                  <c:v>42944.333715277775</c:v>
                </c:pt>
                <c:pt idx="5">
                  <c:v>42944.334062499998</c:v>
                </c:pt>
                <c:pt idx="6">
                  <c:v>42944.334409722222</c:v>
                </c:pt>
                <c:pt idx="7">
                  <c:v>42944.334756944445</c:v>
                </c:pt>
                <c:pt idx="8">
                  <c:v>42944.335104166668</c:v>
                </c:pt>
                <c:pt idx="9">
                  <c:v>42944.335451388892</c:v>
                </c:pt>
                <c:pt idx="10">
                  <c:v>42944.335798611108</c:v>
                </c:pt>
                <c:pt idx="11">
                  <c:v>42944.336145833331</c:v>
                </c:pt>
                <c:pt idx="12">
                  <c:v>42944.336493055554</c:v>
                </c:pt>
                <c:pt idx="13">
                  <c:v>42944.336840277778</c:v>
                </c:pt>
                <c:pt idx="14">
                  <c:v>42944.337187500001</c:v>
                </c:pt>
                <c:pt idx="15">
                  <c:v>42944.337534722225</c:v>
                </c:pt>
                <c:pt idx="16">
                  <c:v>42944.337881944448</c:v>
                </c:pt>
                <c:pt idx="17">
                  <c:v>42944.338229166664</c:v>
                </c:pt>
                <c:pt idx="18">
                  <c:v>42944.338576388887</c:v>
                </c:pt>
                <c:pt idx="19">
                  <c:v>42944.338923611111</c:v>
                </c:pt>
                <c:pt idx="20">
                  <c:v>42944.339270833334</c:v>
                </c:pt>
                <c:pt idx="21">
                  <c:v>42944.339618055557</c:v>
                </c:pt>
                <c:pt idx="22">
                  <c:v>42944.339965277781</c:v>
                </c:pt>
                <c:pt idx="23">
                  <c:v>42944.340312499997</c:v>
                </c:pt>
                <c:pt idx="24">
                  <c:v>42944.34065972222</c:v>
                </c:pt>
                <c:pt idx="25">
                  <c:v>42944.341006944444</c:v>
                </c:pt>
                <c:pt idx="26">
                  <c:v>42944.341354166667</c:v>
                </c:pt>
                <c:pt idx="27">
                  <c:v>42944.34170138889</c:v>
                </c:pt>
                <c:pt idx="28">
                  <c:v>42944.342048611114</c:v>
                </c:pt>
                <c:pt idx="29">
                  <c:v>42944.342395833337</c:v>
                </c:pt>
                <c:pt idx="30">
                  <c:v>42944.342743055553</c:v>
                </c:pt>
                <c:pt idx="31">
                  <c:v>42944.343090277776</c:v>
                </c:pt>
                <c:pt idx="32">
                  <c:v>42944.3434375</c:v>
                </c:pt>
                <c:pt idx="33">
                  <c:v>42944.343784722223</c:v>
                </c:pt>
                <c:pt idx="34">
                  <c:v>42944.344131944446</c:v>
                </c:pt>
                <c:pt idx="35">
                  <c:v>42944.34447916667</c:v>
                </c:pt>
                <c:pt idx="36">
                  <c:v>42944.344826388886</c:v>
                </c:pt>
                <c:pt idx="37">
                  <c:v>42944.345173611109</c:v>
                </c:pt>
                <c:pt idx="38">
                  <c:v>42944.345520833333</c:v>
                </c:pt>
                <c:pt idx="39">
                  <c:v>42944.345868055556</c:v>
                </c:pt>
                <c:pt idx="40">
                  <c:v>42944.346215277779</c:v>
                </c:pt>
                <c:pt idx="41">
                  <c:v>42944.346562500003</c:v>
                </c:pt>
                <c:pt idx="42">
                  <c:v>42944.346909722219</c:v>
                </c:pt>
                <c:pt idx="43">
                  <c:v>42944.347256944442</c:v>
                </c:pt>
                <c:pt idx="44">
                  <c:v>42944.347604166665</c:v>
                </c:pt>
                <c:pt idx="45">
                  <c:v>42944.347951388889</c:v>
                </c:pt>
                <c:pt idx="46">
                  <c:v>42944.348298611112</c:v>
                </c:pt>
                <c:pt idx="47">
                  <c:v>42944.348645833335</c:v>
                </c:pt>
                <c:pt idx="48">
                  <c:v>42944.348993055559</c:v>
                </c:pt>
                <c:pt idx="49">
                  <c:v>42944.349340277775</c:v>
                </c:pt>
                <c:pt idx="50">
                  <c:v>42944.349687499998</c:v>
                </c:pt>
                <c:pt idx="51">
                  <c:v>42944.350034722222</c:v>
                </c:pt>
                <c:pt idx="52">
                  <c:v>42944.350381944445</c:v>
                </c:pt>
                <c:pt idx="53">
                  <c:v>42944.350729166668</c:v>
                </c:pt>
                <c:pt idx="54">
                  <c:v>42944.351076388892</c:v>
                </c:pt>
                <c:pt idx="55">
                  <c:v>42944.351423611108</c:v>
                </c:pt>
                <c:pt idx="56">
                  <c:v>42944.351770833331</c:v>
                </c:pt>
                <c:pt idx="57">
                  <c:v>42944.352118055554</c:v>
                </c:pt>
                <c:pt idx="58">
                  <c:v>42944.352465277778</c:v>
                </c:pt>
                <c:pt idx="59">
                  <c:v>42944.352812500001</c:v>
                </c:pt>
                <c:pt idx="60">
                  <c:v>42944.353159722225</c:v>
                </c:pt>
                <c:pt idx="61">
                  <c:v>42944.353506944448</c:v>
                </c:pt>
              </c:numCache>
            </c:numRef>
          </c:xVal>
          <c:yVal>
            <c:numRef>
              <c:f>'1C'!$D$55:$D$116</c:f>
              <c:numCache>
                <c:formatCode>General</c:formatCode>
                <c:ptCount val="62"/>
                <c:pt idx="0">
                  <c:v>491</c:v>
                </c:pt>
                <c:pt idx="1">
                  <c:v>491</c:v>
                </c:pt>
                <c:pt idx="2">
                  <c:v>497</c:v>
                </c:pt>
                <c:pt idx="3">
                  <c:v>496</c:v>
                </c:pt>
                <c:pt idx="4">
                  <c:v>491</c:v>
                </c:pt>
                <c:pt idx="5">
                  <c:v>490</c:v>
                </c:pt>
                <c:pt idx="6">
                  <c:v>490</c:v>
                </c:pt>
                <c:pt idx="7">
                  <c:v>488</c:v>
                </c:pt>
                <c:pt idx="8">
                  <c:v>489</c:v>
                </c:pt>
                <c:pt idx="9">
                  <c:v>484</c:v>
                </c:pt>
                <c:pt idx="10">
                  <c:v>484</c:v>
                </c:pt>
                <c:pt idx="11">
                  <c:v>485</c:v>
                </c:pt>
                <c:pt idx="12">
                  <c:v>485</c:v>
                </c:pt>
                <c:pt idx="13">
                  <c:v>482</c:v>
                </c:pt>
                <c:pt idx="14">
                  <c:v>485</c:v>
                </c:pt>
                <c:pt idx="15">
                  <c:v>483</c:v>
                </c:pt>
                <c:pt idx="16">
                  <c:v>484</c:v>
                </c:pt>
                <c:pt idx="17">
                  <c:v>484</c:v>
                </c:pt>
                <c:pt idx="18">
                  <c:v>483</c:v>
                </c:pt>
                <c:pt idx="19">
                  <c:v>485</c:v>
                </c:pt>
                <c:pt idx="20">
                  <c:v>483</c:v>
                </c:pt>
                <c:pt idx="21">
                  <c:v>477</c:v>
                </c:pt>
                <c:pt idx="22">
                  <c:v>479</c:v>
                </c:pt>
                <c:pt idx="23">
                  <c:v>473</c:v>
                </c:pt>
                <c:pt idx="24">
                  <c:v>478</c:v>
                </c:pt>
                <c:pt idx="25">
                  <c:v>488</c:v>
                </c:pt>
                <c:pt idx="26">
                  <c:v>479</c:v>
                </c:pt>
                <c:pt idx="27">
                  <c:v>502</c:v>
                </c:pt>
                <c:pt idx="28">
                  <c:v>481</c:v>
                </c:pt>
                <c:pt idx="29">
                  <c:v>482</c:v>
                </c:pt>
                <c:pt idx="30">
                  <c:v>482</c:v>
                </c:pt>
                <c:pt idx="31">
                  <c:v>485</c:v>
                </c:pt>
                <c:pt idx="32">
                  <c:v>486</c:v>
                </c:pt>
                <c:pt idx="33">
                  <c:v>480</c:v>
                </c:pt>
                <c:pt idx="34">
                  <c:v>479</c:v>
                </c:pt>
                <c:pt idx="35">
                  <c:v>484</c:v>
                </c:pt>
                <c:pt idx="36">
                  <c:v>481</c:v>
                </c:pt>
                <c:pt idx="37">
                  <c:v>480</c:v>
                </c:pt>
                <c:pt idx="38">
                  <c:v>479</c:v>
                </c:pt>
                <c:pt idx="39">
                  <c:v>483</c:v>
                </c:pt>
                <c:pt idx="40">
                  <c:v>476</c:v>
                </c:pt>
                <c:pt idx="41">
                  <c:v>480</c:v>
                </c:pt>
                <c:pt idx="42">
                  <c:v>478</c:v>
                </c:pt>
                <c:pt idx="43">
                  <c:v>474</c:v>
                </c:pt>
                <c:pt idx="44">
                  <c:v>475</c:v>
                </c:pt>
                <c:pt idx="45">
                  <c:v>476</c:v>
                </c:pt>
                <c:pt idx="46">
                  <c:v>477</c:v>
                </c:pt>
                <c:pt idx="47">
                  <c:v>481</c:v>
                </c:pt>
                <c:pt idx="48">
                  <c:v>481</c:v>
                </c:pt>
                <c:pt idx="49">
                  <c:v>477</c:v>
                </c:pt>
                <c:pt idx="50">
                  <c:v>479</c:v>
                </c:pt>
                <c:pt idx="51">
                  <c:v>478</c:v>
                </c:pt>
                <c:pt idx="52">
                  <c:v>478</c:v>
                </c:pt>
                <c:pt idx="53">
                  <c:v>480</c:v>
                </c:pt>
                <c:pt idx="54">
                  <c:v>479</c:v>
                </c:pt>
                <c:pt idx="55">
                  <c:v>477</c:v>
                </c:pt>
                <c:pt idx="56">
                  <c:v>483</c:v>
                </c:pt>
                <c:pt idx="57">
                  <c:v>479</c:v>
                </c:pt>
                <c:pt idx="58">
                  <c:v>479</c:v>
                </c:pt>
                <c:pt idx="59">
                  <c:v>477</c:v>
                </c:pt>
                <c:pt idx="60">
                  <c:v>484</c:v>
                </c:pt>
                <c:pt idx="61">
                  <c:v>480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13728"/>
        <c:axId val="417816080"/>
      </c:scatterChart>
      <c:valAx>
        <c:axId val="21178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2944"/>
        <c:crosses val="autoZero"/>
        <c:crossBetween val="midCat"/>
      </c:valAx>
      <c:valAx>
        <c:axId val="4178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82960"/>
        <c:crosses val="autoZero"/>
        <c:crossBetween val="midCat"/>
      </c:valAx>
      <c:valAx>
        <c:axId val="4178160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3728"/>
        <c:crosses val="max"/>
        <c:crossBetween val="midCat"/>
      </c:valAx>
      <c:valAx>
        <c:axId val="41781372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1781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'7C'!$H$19:$H$30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'7C'!$I$19:$I$30</c:f>
              <c:numCache>
                <c:formatCode>General</c:formatCode>
                <c:ptCount val="12"/>
                <c:pt idx="0">
                  <c:v>518</c:v>
                </c:pt>
                <c:pt idx="1">
                  <c:v>506</c:v>
                </c:pt>
                <c:pt idx="2">
                  <c:v>502</c:v>
                </c:pt>
                <c:pt idx="3">
                  <c:v>505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505</c:v>
                </c:pt>
                <c:pt idx="8">
                  <c:v>508</c:v>
                </c:pt>
                <c:pt idx="9">
                  <c:v>508</c:v>
                </c:pt>
                <c:pt idx="10">
                  <c:v>509</c:v>
                </c:pt>
                <c:pt idx="11">
                  <c:v>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83240"/>
        <c:axId val="468876184"/>
      </c:scatterChart>
      <c:valAx>
        <c:axId val="468883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6184"/>
        <c:crosses val="autoZero"/>
        <c:crossBetween val="midCat"/>
      </c:valAx>
      <c:valAx>
        <c:axId val="46887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83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'7C'!$H$34:$H$43</c:f>
              <c:numCache>
                <c:formatCode>General</c:formatCode>
                <c:ptCount val="10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</c:numCache>
            </c:numRef>
          </c:xVal>
          <c:yVal>
            <c:numRef>
              <c:f>'7C'!$I$34:$I$43</c:f>
              <c:numCache>
                <c:formatCode>General</c:formatCode>
                <c:ptCount val="10"/>
                <c:pt idx="0">
                  <c:v>509</c:v>
                </c:pt>
                <c:pt idx="1">
                  <c:v>519</c:v>
                </c:pt>
                <c:pt idx="2">
                  <c:v>516</c:v>
                </c:pt>
                <c:pt idx="3">
                  <c:v>520</c:v>
                </c:pt>
                <c:pt idx="4">
                  <c:v>514</c:v>
                </c:pt>
                <c:pt idx="5">
                  <c:v>503</c:v>
                </c:pt>
                <c:pt idx="6">
                  <c:v>509</c:v>
                </c:pt>
                <c:pt idx="7">
                  <c:v>505</c:v>
                </c:pt>
                <c:pt idx="8">
                  <c:v>505</c:v>
                </c:pt>
                <c:pt idx="9">
                  <c:v>512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79712"/>
        <c:axId val="468884024"/>
      </c:scatterChart>
      <c:valAx>
        <c:axId val="46887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84024"/>
        <c:crosses val="autoZero"/>
        <c:crossBetween val="midCat"/>
      </c:valAx>
      <c:valAx>
        <c:axId val="46888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layout>
        <c:manualLayout>
          <c:xMode val="edge"/>
          <c:yMode val="edge"/>
          <c:x val="0.4094930008748907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'7D'!$H$4:$H$15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'7D'!$I$4:$I$15</c:f>
              <c:numCache>
                <c:formatCode>General</c:formatCode>
                <c:ptCount val="12"/>
                <c:pt idx="0">
                  <c:v>550</c:v>
                </c:pt>
                <c:pt idx="1">
                  <c:v>555</c:v>
                </c:pt>
                <c:pt idx="2">
                  <c:v>557</c:v>
                </c:pt>
                <c:pt idx="3">
                  <c:v>553</c:v>
                </c:pt>
                <c:pt idx="4">
                  <c:v>555</c:v>
                </c:pt>
                <c:pt idx="5">
                  <c:v>558</c:v>
                </c:pt>
                <c:pt idx="6">
                  <c:v>555</c:v>
                </c:pt>
                <c:pt idx="7">
                  <c:v>554</c:v>
                </c:pt>
                <c:pt idx="8">
                  <c:v>555</c:v>
                </c:pt>
                <c:pt idx="9">
                  <c:v>552</c:v>
                </c:pt>
                <c:pt idx="10">
                  <c:v>552</c:v>
                </c:pt>
                <c:pt idx="11">
                  <c:v>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77360"/>
        <c:axId val="468873832"/>
      </c:scatterChart>
      <c:valAx>
        <c:axId val="46887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3832"/>
        <c:crosses val="autoZero"/>
        <c:crossBetween val="midCat"/>
      </c:valAx>
      <c:valAx>
        <c:axId val="46887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'7D'!$H$19:$H$30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'7D'!$I$19:$I$30</c:f>
              <c:numCache>
                <c:formatCode>General</c:formatCode>
                <c:ptCount val="12"/>
                <c:pt idx="0">
                  <c:v>535</c:v>
                </c:pt>
                <c:pt idx="1">
                  <c:v>535</c:v>
                </c:pt>
                <c:pt idx="2">
                  <c:v>535</c:v>
                </c:pt>
                <c:pt idx="3">
                  <c:v>536</c:v>
                </c:pt>
                <c:pt idx="4">
                  <c:v>537</c:v>
                </c:pt>
                <c:pt idx="5">
                  <c:v>535</c:v>
                </c:pt>
                <c:pt idx="6">
                  <c:v>535</c:v>
                </c:pt>
                <c:pt idx="7">
                  <c:v>537</c:v>
                </c:pt>
                <c:pt idx="8">
                  <c:v>535</c:v>
                </c:pt>
                <c:pt idx="9">
                  <c:v>536</c:v>
                </c:pt>
                <c:pt idx="10">
                  <c:v>536</c:v>
                </c:pt>
                <c:pt idx="11">
                  <c:v>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75792"/>
        <c:axId val="468884808"/>
      </c:scatterChart>
      <c:valAx>
        <c:axId val="46887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84808"/>
        <c:crosses val="autoZero"/>
        <c:crossBetween val="midCat"/>
      </c:valAx>
      <c:valAx>
        <c:axId val="46888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'7D'!$H$34:$H$45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'7D'!$I$34:$I$45</c:f>
              <c:numCache>
                <c:formatCode>General</c:formatCode>
                <c:ptCount val="12"/>
                <c:pt idx="0">
                  <c:v>523</c:v>
                </c:pt>
                <c:pt idx="1">
                  <c:v>521</c:v>
                </c:pt>
                <c:pt idx="2">
                  <c:v>524</c:v>
                </c:pt>
                <c:pt idx="3">
                  <c:v>524</c:v>
                </c:pt>
                <c:pt idx="4">
                  <c:v>526</c:v>
                </c:pt>
                <c:pt idx="5">
                  <c:v>527</c:v>
                </c:pt>
                <c:pt idx="6">
                  <c:v>529</c:v>
                </c:pt>
                <c:pt idx="7">
                  <c:v>528</c:v>
                </c:pt>
                <c:pt idx="8">
                  <c:v>525</c:v>
                </c:pt>
                <c:pt idx="9">
                  <c:v>531</c:v>
                </c:pt>
                <c:pt idx="10">
                  <c:v>530</c:v>
                </c:pt>
                <c:pt idx="11">
                  <c:v>526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76968"/>
        <c:axId val="468878144"/>
      </c:scatterChart>
      <c:valAx>
        <c:axId val="46887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8144"/>
        <c:crosses val="autoZero"/>
        <c:crossBetween val="midCat"/>
      </c:valAx>
      <c:valAx>
        <c:axId val="4688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76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'7D'!$E$54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'7D'!$A$55:$A$111</c:f>
              <c:numCache>
                <c:formatCode>m/d/yyyy\ h:mm</c:formatCode>
                <c:ptCount val="57"/>
                <c:pt idx="0">
                  <c:v>42945.157627314817</c:v>
                </c:pt>
                <c:pt idx="1">
                  <c:v>42945.15797453704</c:v>
                </c:pt>
                <c:pt idx="2">
                  <c:v>42945.158321759256</c:v>
                </c:pt>
                <c:pt idx="3">
                  <c:v>42945.158668981479</c:v>
                </c:pt>
                <c:pt idx="4">
                  <c:v>42945.159016203703</c:v>
                </c:pt>
                <c:pt idx="5">
                  <c:v>42945.159363425926</c:v>
                </c:pt>
                <c:pt idx="6">
                  <c:v>42945.159710648149</c:v>
                </c:pt>
                <c:pt idx="7">
                  <c:v>42945.160057870373</c:v>
                </c:pt>
                <c:pt idx="8">
                  <c:v>42945.160405092596</c:v>
                </c:pt>
                <c:pt idx="9">
                  <c:v>42945.160752314812</c:v>
                </c:pt>
                <c:pt idx="10">
                  <c:v>42945.161099537036</c:v>
                </c:pt>
                <c:pt idx="11">
                  <c:v>42945.161446759259</c:v>
                </c:pt>
                <c:pt idx="12">
                  <c:v>42945.161793981482</c:v>
                </c:pt>
                <c:pt idx="13">
                  <c:v>42945.162141203706</c:v>
                </c:pt>
                <c:pt idx="14">
                  <c:v>42945.162488425929</c:v>
                </c:pt>
                <c:pt idx="15">
                  <c:v>42945.162835648145</c:v>
                </c:pt>
                <c:pt idx="16">
                  <c:v>42945.163182870368</c:v>
                </c:pt>
                <c:pt idx="17">
                  <c:v>42945.163530092592</c:v>
                </c:pt>
                <c:pt idx="18">
                  <c:v>42945.163877314815</c:v>
                </c:pt>
                <c:pt idx="19">
                  <c:v>42945.164224537039</c:v>
                </c:pt>
                <c:pt idx="20">
                  <c:v>42945.164571759262</c:v>
                </c:pt>
                <c:pt idx="21">
                  <c:v>42945.164918981478</c:v>
                </c:pt>
                <c:pt idx="22">
                  <c:v>42945.165266203701</c:v>
                </c:pt>
                <c:pt idx="23">
                  <c:v>42945.165613425925</c:v>
                </c:pt>
                <c:pt idx="24">
                  <c:v>42945.165960648148</c:v>
                </c:pt>
                <c:pt idx="25">
                  <c:v>42945.166307870371</c:v>
                </c:pt>
                <c:pt idx="26">
                  <c:v>42945.166655092595</c:v>
                </c:pt>
                <c:pt idx="27">
                  <c:v>42945.167002314818</c:v>
                </c:pt>
                <c:pt idx="28">
                  <c:v>42945.167349537034</c:v>
                </c:pt>
                <c:pt idx="29">
                  <c:v>42945.167696759258</c:v>
                </c:pt>
                <c:pt idx="30">
                  <c:v>42945.168043981481</c:v>
                </c:pt>
                <c:pt idx="31">
                  <c:v>42945.168391203704</c:v>
                </c:pt>
                <c:pt idx="32">
                  <c:v>42945.168738425928</c:v>
                </c:pt>
                <c:pt idx="33">
                  <c:v>42945.169085648151</c:v>
                </c:pt>
                <c:pt idx="34">
                  <c:v>42945.169432870367</c:v>
                </c:pt>
                <c:pt idx="35">
                  <c:v>42945.16978009259</c:v>
                </c:pt>
                <c:pt idx="36">
                  <c:v>42945.170127314814</c:v>
                </c:pt>
                <c:pt idx="37">
                  <c:v>42945.170474537037</c:v>
                </c:pt>
                <c:pt idx="38">
                  <c:v>42945.17082175926</c:v>
                </c:pt>
                <c:pt idx="39">
                  <c:v>42945.171168981484</c:v>
                </c:pt>
                <c:pt idx="40">
                  <c:v>42945.171516203707</c:v>
                </c:pt>
                <c:pt idx="41">
                  <c:v>42945.171863425923</c:v>
                </c:pt>
                <c:pt idx="42">
                  <c:v>42945.172210648147</c:v>
                </c:pt>
                <c:pt idx="43">
                  <c:v>42945.17255787037</c:v>
                </c:pt>
                <c:pt idx="44">
                  <c:v>42945.172905092593</c:v>
                </c:pt>
                <c:pt idx="45">
                  <c:v>42945.173252314817</c:v>
                </c:pt>
                <c:pt idx="46">
                  <c:v>42945.17359953704</c:v>
                </c:pt>
                <c:pt idx="47">
                  <c:v>42945.173946759256</c:v>
                </c:pt>
                <c:pt idx="48">
                  <c:v>42945.174293981479</c:v>
                </c:pt>
                <c:pt idx="49">
                  <c:v>42945.174641203703</c:v>
                </c:pt>
                <c:pt idx="50">
                  <c:v>42945.174988425926</c:v>
                </c:pt>
                <c:pt idx="51">
                  <c:v>42945.175335648149</c:v>
                </c:pt>
                <c:pt idx="52">
                  <c:v>42945.175682870373</c:v>
                </c:pt>
                <c:pt idx="53">
                  <c:v>42945.176030092596</c:v>
                </c:pt>
                <c:pt idx="54">
                  <c:v>42945.176377314812</c:v>
                </c:pt>
                <c:pt idx="55">
                  <c:v>42945.176724537036</c:v>
                </c:pt>
                <c:pt idx="56">
                  <c:v>42945.177071759259</c:v>
                </c:pt>
              </c:numCache>
            </c:numRef>
          </c:xVal>
          <c:yVal>
            <c:numRef>
              <c:f>'7D'!$E$55:$E$111</c:f>
              <c:numCache>
                <c:formatCode>General</c:formatCode>
                <c:ptCount val="57"/>
                <c:pt idx="0">
                  <c:v>22.7</c:v>
                </c:pt>
                <c:pt idx="1">
                  <c:v>22.63</c:v>
                </c:pt>
                <c:pt idx="2">
                  <c:v>22.58</c:v>
                </c:pt>
                <c:pt idx="3">
                  <c:v>22.54</c:v>
                </c:pt>
                <c:pt idx="4">
                  <c:v>22.5</c:v>
                </c:pt>
                <c:pt idx="5">
                  <c:v>22.47</c:v>
                </c:pt>
                <c:pt idx="6">
                  <c:v>22.43</c:v>
                </c:pt>
                <c:pt idx="7">
                  <c:v>22.38</c:v>
                </c:pt>
                <c:pt idx="8">
                  <c:v>22.35</c:v>
                </c:pt>
                <c:pt idx="9">
                  <c:v>22.34</c:v>
                </c:pt>
                <c:pt idx="10">
                  <c:v>22.32</c:v>
                </c:pt>
                <c:pt idx="11">
                  <c:v>22.34</c:v>
                </c:pt>
                <c:pt idx="12">
                  <c:v>22.35</c:v>
                </c:pt>
                <c:pt idx="13">
                  <c:v>22.36</c:v>
                </c:pt>
                <c:pt idx="14">
                  <c:v>22.38</c:v>
                </c:pt>
                <c:pt idx="15">
                  <c:v>22.4</c:v>
                </c:pt>
                <c:pt idx="16">
                  <c:v>22.43</c:v>
                </c:pt>
                <c:pt idx="17">
                  <c:v>22.44</c:v>
                </c:pt>
                <c:pt idx="18">
                  <c:v>22.46</c:v>
                </c:pt>
                <c:pt idx="19">
                  <c:v>22.43</c:v>
                </c:pt>
                <c:pt idx="20">
                  <c:v>22.4</c:v>
                </c:pt>
                <c:pt idx="21">
                  <c:v>22.33</c:v>
                </c:pt>
                <c:pt idx="22">
                  <c:v>22.28</c:v>
                </c:pt>
                <c:pt idx="23">
                  <c:v>22.22</c:v>
                </c:pt>
                <c:pt idx="24">
                  <c:v>22.16</c:v>
                </c:pt>
                <c:pt idx="25">
                  <c:v>22.09</c:v>
                </c:pt>
                <c:pt idx="26">
                  <c:v>22.05</c:v>
                </c:pt>
                <c:pt idx="27">
                  <c:v>22.01</c:v>
                </c:pt>
                <c:pt idx="28">
                  <c:v>21.98</c:v>
                </c:pt>
                <c:pt idx="29">
                  <c:v>21.94</c:v>
                </c:pt>
                <c:pt idx="30">
                  <c:v>21.94</c:v>
                </c:pt>
                <c:pt idx="31">
                  <c:v>21.94</c:v>
                </c:pt>
                <c:pt idx="32">
                  <c:v>21.95</c:v>
                </c:pt>
                <c:pt idx="33">
                  <c:v>21.97</c:v>
                </c:pt>
                <c:pt idx="34">
                  <c:v>21.98</c:v>
                </c:pt>
                <c:pt idx="35">
                  <c:v>22</c:v>
                </c:pt>
                <c:pt idx="36">
                  <c:v>22.03</c:v>
                </c:pt>
                <c:pt idx="37">
                  <c:v>21.99</c:v>
                </c:pt>
                <c:pt idx="38">
                  <c:v>21.95</c:v>
                </c:pt>
                <c:pt idx="39">
                  <c:v>21.91</c:v>
                </c:pt>
                <c:pt idx="40">
                  <c:v>21.86</c:v>
                </c:pt>
                <c:pt idx="41">
                  <c:v>21.82</c:v>
                </c:pt>
                <c:pt idx="42">
                  <c:v>21.77</c:v>
                </c:pt>
                <c:pt idx="43">
                  <c:v>21.72</c:v>
                </c:pt>
                <c:pt idx="44">
                  <c:v>21.67</c:v>
                </c:pt>
                <c:pt idx="45">
                  <c:v>21.65</c:v>
                </c:pt>
                <c:pt idx="46">
                  <c:v>21.63</c:v>
                </c:pt>
                <c:pt idx="47">
                  <c:v>21.63</c:v>
                </c:pt>
                <c:pt idx="48">
                  <c:v>21.63</c:v>
                </c:pt>
                <c:pt idx="49">
                  <c:v>21.64</c:v>
                </c:pt>
                <c:pt idx="50">
                  <c:v>21.64</c:v>
                </c:pt>
                <c:pt idx="51">
                  <c:v>21.68</c:v>
                </c:pt>
                <c:pt idx="52">
                  <c:v>21.72</c:v>
                </c:pt>
                <c:pt idx="53">
                  <c:v>21.75</c:v>
                </c:pt>
                <c:pt idx="54">
                  <c:v>21.78</c:v>
                </c:pt>
                <c:pt idx="55">
                  <c:v>21.79</c:v>
                </c:pt>
                <c:pt idx="56">
                  <c:v>21.78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'7D'!$F$54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'7D'!$A$55:$A$111</c:f>
              <c:numCache>
                <c:formatCode>m/d/yyyy\ h:mm</c:formatCode>
                <c:ptCount val="57"/>
                <c:pt idx="0">
                  <c:v>42945.157627314817</c:v>
                </c:pt>
                <c:pt idx="1">
                  <c:v>42945.15797453704</c:v>
                </c:pt>
                <c:pt idx="2">
                  <c:v>42945.158321759256</c:v>
                </c:pt>
                <c:pt idx="3">
                  <c:v>42945.158668981479</c:v>
                </c:pt>
                <c:pt idx="4">
                  <c:v>42945.159016203703</c:v>
                </c:pt>
                <c:pt idx="5">
                  <c:v>42945.159363425926</c:v>
                </c:pt>
                <c:pt idx="6">
                  <c:v>42945.159710648149</c:v>
                </c:pt>
                <c:pt idx="7">
                  <c:v>42945.160057870373</c:v>
                </c:pt>
                <c:pt idx="8">
                  <c:v>42945.160405092596</c:v>
                </c:pt>
                <c:pt idx="9">
                  <c:v>42945.160752314812</c:v>
                </c:pt>
                <c:pt idx="10">
                  <c:v>42945.161099537036</c:v>
                </c:pt>
                <c:pt idx="11">
                  <c:v>42945.161446759259</c:v>
                </c:pt>
                <c:pt idx="12">
                  <c:v>42945.161793981482</c:v>
                </c:pt>
                <c:pt idx="13">
                  <c:v>42945.162141203706</c:v>
                </c:pt>
                <c:pt idx="14">
                  <c:v>42945.162488425929</c:v>
                </c:pt>
                <c:pt idx="15">
                  <c:v>42945.162835648145</c:v>
                </c:pt>
                <c:pt idx="16">
                  <c:v>42945.163182870368</c:v>
                </c:pt>
                <c:pt idx="17">
                  <c:v>42945.163530092592</c:v>
                </c:pt>
                <c:pt idx="18">
                  <c:v>42945.163877314815</c:v>
                </c:pt>
                <c:pt idx="19">
                  <c:v>42945.164224537039</c:v>
                </c:pt>
                <c:pt idx="20">
                  <c:v>42945.164571759262</c:v>
                </c:pt>
                <c:pt idx="21">
                  <c:v>42945.164918981478</c:v>
                </c:pt>
                <c:pt idx="22">
                  <c:v>42945.165266203701</c:v>
                </c:pt>
                <c:pt idx="23">
                  <c:v>42945.165613425925</c:v>
                </c:pt>
                <c:pt idx="24">
                  <c:v>42945.165960648148</c:v>
                </c:pt>
                <c:pt idx="25">
                  <c:v>42945.166307870371</c:v>
                </c:pt>
                <c:pt idx="26">
                  <c:v>42945.166655092595</c:v>
                </c:pt>
                <c:pt idx="27">
                  <c:v>42945.167002314818</c:v>
                </c:pt>
                <c:pt idx="28">
                  <c:v>42945.167349537034</c:v>
                </c:pt>
                <c:pt idx="29">
                  <c:v>42945.167696759258</c:v>
                </c:pt>
                <c:pt idx="30">
                  <c:v>42945.168043981481</c:v>
                </c:pt>
                <c:pt idx="31">
                  <c:v>42945.168391203704</c:v>
                </c:pt>
                <c:pt idx="32">
                  <c:v>42945.168738425928</c:v>
                </c:pt>
                <c:pt idx="33">
                  <c:v>42945.169085648151</c:v>
                </c:pt>
                <c:pt idx="34">
                  <c:v>42945.169432870367</c:v>
                </c:pt>
                <c:pt idx="35">
                  <c:v>42945.16978009259</c:v>
                </c:pt>
                <c:pt idx="36">
                  <c:v>42945.170127314814</c:v>
                </c:pt>
                <c:pt idx="37">
                  <c:v>42945.170474537037</c:v>
                </c:pt>
                <c:pt idx="38">
                  <c:v>42945.17082175926</c:v>
                </c:pt>
                <c:pt idx="39">
                  <c:v>42945.171168981484</c:v>
                </c:pt>
                <c:pt idx="40">
                  <c:v>42945.171516203707</c:v>
                </c:pt>
                <c:pt idx="41">
                  <c:v>42945.171863425923</c:v>
                </c:pt>
                <c:pt idx="42">
                  <c:v>42945.172210648147</c:v>
                </c:pt>
                <c:pt idx="43">
                  <c:v>42945.17255787037</c:v>
                </c:pt>
                <c:pt idx="44">
                  <c:v>42945.172905092593</c:v>
                </c:pt>
                <c:pt idx="45">
                  <c:v>42945.173252314817</c:v>
                </c:pt>
                <c:pt idx="46">
                  <c:v>42945.17359953704</c:v>
                </c:pt>
                <c:pt idx="47">
                  <c:v>42945.173946759256</c:v>
                </c:pt>
                <c:pt idx="48">
                  <c:v>42945.174293981479</c:v>
                </c:pt>
                <c:pt idx="49">
                  <c:v>42945.174641203703</c:v>
                </c:pt>
                <c:pt idx="50">
                  <c:v>42945.174988425926</c:v>
                </c:pt>
                <c:pt idx="51">
                  <c:v>42945.175335648149</c:v>
                </c:pt>
                <c:pt idx="52">
                  <c:v>42945.175682870373</c:v>
                </c:pt>
                <c:pt idx="53">
                  <c:v>42945.176030092596</c:v>
                </c:pt>
                <c:pt idx="54">
                  <c:v>42945.176377314812</c:v>
                </c:pt>
                <c:pt idx="55">
                  <c:v>42945.176724537036</c:v>
                </c:pt>
                <c:pt idx="56">
                  <c:v>42945.177071759259</c:v>
                </c:pt>
              </c:numCache>
            </c:numRef>
          </c:xVal>
          <c:yVal>
            <c:numRef>
              <c:f>'7D'!$F$55:$F$111</c:f>
              <c:numCache>
                <c:formatCode>General</c:formatCode>
                <c:ptCount val="57"/>
                <c:pt idx="0">
                  <c:v>89.37</c:v>
                </c:pt>
                <c:pt idx="1">
                  <c:v>88.69</c:v>
                </c:pt>
                <c:pt idx="2">
                  <c:v>88.52</c:v>
                </c:pt>
                <c:pt idx="3">
                  <c:v>88.16</c:v>
                </c:pt>
                <c:pt idx="4">
                  <c:v>87.48</c:v>
                </c:pt>
                <c:pt idx="5">
                  <c:v>86.95</c:v>
                </c:pt>
                <c:pt idx="6">
                  <c:v>86.81</c:v>
                </c:pt>
                <c:pt idx="7">
                  <c:v>87.06</c:v>
                </c:pt>
                <c:pt idx="8">
                  <c:v>87.45</c:v>
                </c:pt>
                <c:pt idx="9">
                  <c:v>87.9</c:v>
                </c:pt>
                <c:pt idx="10">
                  <c:v>88.38</c:v>
                </c:pt>
                <c:pt idx="11">
                  <c:v>88.8</c:v>
                </c:pt>
                <c:pt idx="12">
                  <c:v>89.15</c:v>
                </c:pt>
                <c:pt idx="13">
                  <c:v>89.48</c:v>
                </c:pt>
                <c:pt idx="14">
                  <c:v>89.81</c:v>
                </c:pt>
                <c:pt idx="15">
                  <c:v>90.03</c:v>
                </c:pt>
                <c:pt idx="16">
                  <c:v>90.25</c:v>
                </c:pt>
                <c:pt idx="17">
                  <c:v>90.41</c:v>
                </c:pt>
                <c:pt idx="18">
                  <c:v>90.55</c:v>
                </c:pt>
                <c:pt idx="19">
                  <c:v>89.43</c:v>
                </c:pt>
                <c:pt idx="20">
                  <c:v>87.82</c:v>
                </c:pt>
                <c:pt idx="21">
                  <c:v>86.24</c:v>
                </c:pt>
                <c:pt idx="22">
                  <c:v>85.12</c:v>
                </c:pt>
                <c:pt idx="23">
                  <c:v>83.83</c:v>
                </c:pt>
                <c:pt idx="24">
                  <c:v>83.94</c:v>
                </c:pt>
                <c:pt idx="25">
                  <c:v>84.42</c:v>
                </c:pt>
                <c:pt idx="26">
                  <c:v>84.89</c:v>
                </c:pt>
                <c:pt idx="27">
                  <c:v>85.4</c:v>
                </c:pt>
                <c:pt idx="28">
                  <c:v>85.85</c:v>
                </c:pt>
                <c:pt idx="29">
                  <c:v>86.3</c:v>
                </c:pt>
                <c:pt idx="30">
                  <c:v>86.69</c:v>
                </c:pt>
                <c:pt idx="31">
                  <c:v>87.09</c:v>
                </c:pt>
                <c:pt idx="32">
                  <c:v>87.43</c:v>
                </c:pt>
                <c:pt idx="33">
                  <c:v>87.74</c:v>
                </c:pt>
                <c:pt idx="34">
                  <c:v>88.04</c:v>
                </c:pt>
                <c:pt idx="35">
                  <c:v>88.3</c:v>
                </c:pt>
                <c:pt idx="36">
                  <c:v>88.21</c:v>
                </c:pt>
                <c:pt idx="37">
                  <c:v>86.33</c:v>
                </c:pt>
                <c:pt idx="38">
                  <c:v>85.2</c:v>
                </c:pt>
                <c:pt idx="39">
                  <c:v>83.29</c:v>
                </c:pt>
                <c:pt idx="40">
                  <c:v>82.98</c:v>
                </c:pt>
                <c:pt idx="41">
                  <c:v>82.95</c:v>
                </c:pt>
                <c:pt idx="42">
                  <c:v>82.87</c:v>
                </c:pt>
                <c:pt idx="43">
                  <c:v>82.67</c:v>
                </c:pt>
                <c:pt idx="44">
                  <c:v>83.07</c:v>
                </c:pt>
                <c:pt idx="45">
                  <c:v>83.49</c:v>
                </c:pt>
                <c:pt idx="46">
                  <c:v>83.94</c:v>
                </c:pt>
                <c:pt idx="47">
                  <c:v>84.33</c:v>
                </c:pt>
                <c:pt idx="48">
                  <c:v>84.73</c:v>
                </c:pt>
                <c:pt idx="49">
                  <c:v>85.12</c:v>
                </c:pt>
                <c:pt idx="50">
                  <c:v>85.46</c:v>
                </c:pt>
                <c:pt idx="51">
                  <c:v>85.79</c:v>
                </c:pt>
                <c:pt idx="52">
                  <c:v>86.13</c:v>
                </c:pt>
                <c:pt idx="53">
                  <c:v>86.41</c:v>
                </c:pt>
                <c:pt idx="54">
                  <c:v>86.69</c:v>
                </c:pt>
                <c:pt idx="55">
                  <c:v>86.84</c:v>
                </c:pt>
                <c:pt idx="56">
                  <c:v>86.69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80888"/>
        <c:axId val="468881280"/>
      </c:scatterChart>
      <c:scatterChart>
        <c:scatterStyle val="lineMarker"/>
        <c:varyColors val="0"/>
        <c:ser>
          <c:idx val="0"/>
          <c:order val="0"/>
          <c:tx>
            <c:strRef>
              <c:f>'7D'!$D$54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'7D'!$A$55:$A$111</c:f>
              <c:numCache>
                <c:formatCode>m/d/yyyy\ h:mm</c:formatCode>
                <c:ptCount val="57"/>
                <c:pt idx="0">
                  <c:v>42945.157627314817</c:v>
                </c:pt>
                <c:pt idx="1">
                  <c:v>42945.15797453704</c:v>
                </c:pt>
                <c:pt idx="2">
                  <c:v>42945.158321759256</c:v>
                </c:pt>
                <c:pt idx="3">
                  <c:v>42945.158668981479</c:v>
                </c:pt>
                <c:pt idx="4">
                  <c:v>42945.159016203703</c:v>
                </c:pt>
                <c:pt idx="5">
                  <c:v>42945.159363425926</c:v>
                </c:pt>
                <c:pt idx="6">
                  <c:v>42945.159710648149</c:v>
                </c:pt>
                <c:pt idx="7">
                  <c:v>42945.160057870373</c:v>
                </c:pt>
                <c:pt idx="8">
                  <c:v>42945.160405092596</c:v>
                </c:pt>
                <c:pt idx="9">
                  <c:v>42945.160752314812</c:v>
                </c:pt>
                <c:pt idx="10">
                  <c:v>42945.161099537036</c:v>
                </c:pt>
                <c:pt idx="11">
                  <c:v>42945.161446759259</c:v>
                </c:pt>
                <c:pt idx="12">
                  <c:v>42945.161793981482</c:v>
                </c:pt>
                <c:pt idx="13">
                  <c:v>42945.162141203706</c:v>
                </c:pt>
                <c:pt idx="14">
                  <c:v>42945.162488425929</c:v>
                </c:pt>
                <c:pt idx="15">
                  <c:v>42945.162835648145</c:v>
                </c:pt>
                <c:pt idx="16">
                  <c:v>42945.163182870368</c:v>
                </c:pt>
                <c:pt idx="17">
                  <c:v>42945.163530092592</c:v>
                </c:pt>
                <c:pt idx="18">
                  <c:v>42945.163877314815</c:v>
                </c:pt>
                <c:pt idx="19">
                  <c:v>42945.164224537039</c:v>
                </c:pt>
                <c:pt idx="20">
                  <c:v>42945.164571759262</c:v>
                </c:pt>
                <c:pt idx="21">
                  <c:v>42945.164918981478</c:v>
                </c:pt>
                <c:pt idx="22">
                  <c:v>42945.165266203701</c:v>
                </c:pt>
                <c:pt idx="23">
                  <c:v>42945.165613425925</c:v>
                </c:pt>
                <c:pt idx="24">
                  <c:v>42945.165960648148</c:v>
                </c:pt>
                <c:pt idx="25">
                  <c:v>42945.166307870371</c:v>
                </c:pt>
                <c:pt idx="26">
                  <c:v>42945.166655092595</c:v>
                </c:pt>
                <c:pt idx="27">
                  <c:v>42945.167002314818</c:v>
                </c:pt>
                <c:pt idx="28">
                  <c:v>42945.167349537034</c:v>
                </c:pt>
                <c:pt idx="29">
                  <c:v>42945.167696759258</c:v>
                </c:pt>
                <c:pt idx="30">
                  <c:v>42945.168043981481</c:v>
                </c:pt>
                <c:pt idx="31">
                  <c:v>42945.168391203704</c:v>
                </c:pt>
                <c:pt idx="32">
                  <c:v>42945.168738425928</c:v>
                </c:pt>
                <c:pt idx="33">
                  <c:v>42945.169085648151</c:v>
                </c:pt>
                <c:pt idx="34">
                  <c:v>42945.169432870367</c:v>
                </c:pt>
                <c:pt idx="35">
                  <c:v>42945.16978009259</c:v>
                </c:pt>
                <c:pt idx="36">
                  <c:v>42945.170127314814</c:v>
                </c:pt>
                <c:pt idx="37">
                  <c:v>42945.170474537037</c:v>
                </c:pt>
                <c:pt idx="38">
                  <c:v>42945.17082175926</c:v>
                </c:pt>
                <c:pt idx="39">
                  <c:v>42945.171168981484</c:v>
                </c:pt>
                <c:pt idx="40">
                  <c:v>42945.171516203707</c:v>
                </c:pt>
                <c:pt idx="41">
                  <c:v>42945.171863425923</c:v>
                </c:pt>
                <c:pt idx="42">
                  <c:v>42945.172210648147</c:v>
                </c:pt>
                <c:pt idx="43">
                  <c:v>42945.17255787037</c:v>
                </c:pt>
                <c:pt idx="44">
                  <c:v>42945.172905092593</c:v>
                </c:pt>
                <c:pt idx="45">
                  <c:v>42945.173252314817</c:v>
                </c:pt>
                <c:pt idx="46">
                  <c:v>42945.17359953704</c:v>
                </c:pt>
                <c:pt idx="47">
                  <c:v>42945.173946759256</c:v>
                </c:pt>
                <c:pt idx="48">
                  <c:v>42945.174293981479</c:v>
                </c:pt>
                <c:pt idx="49">
                  <c:v>42945.174641203703</c:v>
                </c:pt>
                <c:pt idx="50">
                  <c:v>42945.174988425926</c:v>
                </c:pt>
                <c:pt idx="51">
                  <c:v>42945.175335648149</c:v>
                </c:pt>
                <c:pt idx="52">
                  <c:v>42945.175682870373</c:v>
                </c:pt>
                <c:pt idx="53">
                  <c:v>42945.176030092596</c:v>
                </c:pt>
                <c:pt idx="54">
                  <c:v>42945.176377314812</c:v>
                </c:pt>
                <c:pt idx="55">
                  <c:v>42945.176724537036</c:v>
                </c:pt>
                <c:pt idx="56">
                  <c:v>42945.177071759259</c:v>
                </c:pt>
              </c:numCache>
            </c:numRef>
          </c:xVal>
          <c:yVal>
            <c:numRef>
              <c:f>'7D'!$D$55:$D$111</c:f>
              <c:numCache>
                <c:formatCode>General</c:formatCode>
                <c:ptCount val="57"/>
                <c:pt idx="0">
                  <c:v>530</c:v>
                </c:pt>
                <c:pt idx="1">
                  <c:v>527</c:v>
                </c:pt>
                <c:pt idx="2">
                  <c:v>527</c:v>
                </c:pt>
                <c:pt idx="3">
                  <c:v>529</c:v>
                </c:pt>
                <c:pt idx="4">
                  <c:v>524</c:v>
                </c:pt>
                <c:pt idx="5">
                  <c:v>524</c:v>
                </c:pt>
                <c:pt idx="6">
                  <c:v>526</c:v>
                </c:pt>
                <c:pt idx="7">
                  <c:v>531</c:v>
                </c:pt>
                <c:pt idx="8">
                  <c:v>530</c:v>
                </c:pt>
                <c:pt idx="9">
                  <c:v>526</c:v>
                </c:pt>
                <c:pt idx="10">
                  <c:v>530</c:v>
                </c:pt>
                <c:pt idx="11">
                  <c:v>527</c:v>
                </c:pt>
                <c:pt idx="12">
                  <c:v>527</c:v>
                </c:pt>
                <c:pt idx="13">
                  <c:v>528</c:v>
                </c:pt>
                <c:pt idx="14">
                  <c:v>525</c:v>
                </c:pt>
                <c:pt idx="15">
                  <c:v>522</c:v>
                </c:pt>
                <c:pt idx="16">
                  <c:v>523</c:v>
                </c:pt>
                <c:pt idx="17">
                  <c:v>519</c:v>
                </c:pt>
                <c:pt idx="18">
                  <c:v>521</c:v>
                </c:pt>
                <c:pt idx="19">
                  <c:v>523</c:v>
                </c:pt>
                <c:pt idx="20">
                  <c:v>523</c:v>
                </c:pt>
                <c:pt idx="21">
                  <c:v>527</c:v>
                </c:pt>
                <c:pt idx="22">
                  <c:v>524</c:v>
                </c:pt>
                <c:pt idx="23">
                  <c:v>520</c:v>
                </c:pt>
                <c:pt idx="24">
                  <c:v>525</c:v>
                </c:pt>
                <c:pt idx="25">
                  <c:v>532</c:v>
                </c:pt>
                <c:pt idx="26">
                  <c:v>531</c:v>
                </c:pt>
                <c:pt idx="27">
                  <c:v>532</c:v>
                </c:pt>
                <c:pt idx="28">
                  <c:v>530</c:v>
                </c:pt>
                <c:pt idx="29">
                  <c:v>530</c:v>
                </c:pt>
                <c:pt idx="30">
                  <c:v>528</c:v>
                </c:pt>
                <c:pt idx="31">
                  <c:v>532</c:v>
                </c:pt>
                <c:pt idx="32">
                  <c:v>529</c:v>
                </c:pt>
                <c:pt idx="33">
                  <c:v>526</c:v>
                </c:pt>
                <c:pt idx="34">
                  <c:v>527</c:v>
                </c:pt>
                <c:pt idx="35">
                  <c:v>528</c:v>
                </c:pt>
                <c:pt idx="36">
                  <c:v>526</c:v>
                </c:pt>
                <c:pt idx="37">
                  <c:v>525</c:v>
                </c:pt>
                <c:pt idx="38">
                  <c:v>522</c:v>
                </c:pt>
                <c:pt idx="39">
                  <c:v>519</c:v>
                </c:pt>
                <c:pt idx="40">
                  <c:v>518</c:v>
                </c:pt>
                <c:pt idx="41">
                  <c:v>521</c:v>
                </c:pt>
                <c:pt idx="42">
                  <c:v>529</c:v>
                </c:pt>
                <c:pt idx="43">
                  <c:v>526</c:v>
                </c:pt>
                <c:pt idx="44">
                  <c:v>526</c:v>
                </c:pt>
                <c:pt idx="45">
                  <c:v>526</c:v>
                </c:pt>
                <c:pt idx="46">
                  <c:v>526</c:v>
                </c:pt>
                <c:pt idx="47">
                  <c:v>528</c:v>
                </c:pt>
                <c:pt idx="48">
                  <c:v>527</c:v>
                </c:pt>
                <c:pt idx="49">
                  <c:v>527</c:v>
                </c:pt>
                <c:pt idx="50">
                  <c:v>524</c:v>
                </c:pt>
                <c:pt idx="51">
                  <c:v>524</c:v>
                </c:pt>
                <c:pt idx="52">
                  <c:v>524</c:v>
                </c:pt>
                <c:pt idx="53">
                  <c:v>523</c:v>
                </c:pt>
                <c:pt idx="54">
                  <c:v>519</c:v>
                </c:pt>
                <c:pt idx="55">
                  <c:v>518</c:v>
                </c:pt>
                <c:pt idx="56">
                  <c:v>519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887552"/>
        <c:axId val="468887160"/>
      </c:scatterChart>
      <c:valAx>
        <c:axId val="468880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81280"/>
        <c:crosses val="autoZero"/>
        <c:crossBetween val="midCat"/>
      </c:valAx>
      <c:valAx>
        <c:axId val="46888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80888"/>
        <c:crosses val="autoZero"/>
        <c:crossBetween val="midCat"/>
      </c:valAx>
      <c:valAx>
        <c:axId val="4688871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887552"/>
        <c:crosses val="max"/>
        <c:crossBetween val="midCat"/>
      </c:valAx>
      <c:valAx>
        <c:axId val="468887552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68887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1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1341017509069033E-2"/>
                  <c:y val="-0.180215042209253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'1D'!$H$4:$H$14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'1D'!$I$4:$I$14</c:f>
              <c:numCache>
                <c:formatCode>General</c:formatCode>
                <c:ptCount val="11"/>
                <c:pt idx="0">
                  <c:v>520</c:v>
                </c:pt>
                <c:pt idx="1">
                  <c:v>521</c:v>
                </c:pt>
                <c:pt idx="2">
                  <c:v>521</c:v>
                </c:pt>
                <c:pt idx="3">
                  <c:v>519</c:v>
                </c:pt>
                <c:pt idx="4">
                  <c:v>517</c:v>
                </c:pt>
                <c:pt idx="5">
                  <c:v>517</c:v>
                </c:pt>
                <c:pt idx="6">
                  <c:v>517</c:v>
                </c:pt>
                <c:pt idx="7">
                  <c:v>512</c:v>
                </c:pt>
                <c:pt idx="8">
                  <c:v>511</c:v>
                </c:pt>
                <c:pt idx="9">
                  <c:v>511</c:v>
                </c:pt>
                <c:pt idx="10">
                  <c:v>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10984"/>
        <c:axId val="417815688"/>
      </c:scatterChart>
      <c:valAx>
        <c:axId val="417810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5688"/>
        <c:crosses val="autoZero"/>
        <c:crossBetween val="midCat"/>
      </c:valAx>
      <c:valAx>
        <c:axId val="41781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0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628756140876603"/>
                  <c:y val="-8.476405145030123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'1D'!$H$19:$H$29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'1D'!$I$19:$I$29</c:f>
              <c:numCache>
                <c:formatCode>General</c:formatCode>
                <c:ptCount val="11"/>
                <c:pt idx="0">
                  <c:v>509</c:v>
                </c:pt>
                <c:pt idx="1">
                  <c:v>507</c:v>
                </c:pt>
                <c:pt idx="2">
                  <c:v>506</c:v>
                </c:pt>
                <c:pt idx="3">
                  <c:v>510</c:v>
                </c:pt>
                <c:pt idx="4">
                  <c:v>506</c:v>
                </c:pt>
                <c:pt idx="5">
                  <c:v>508</c:v>
                </c:pt>
                <c:pt idx="6">
                  <c:v>508</c:v>
                </c:pt>
                <c:pt idx="7">
                  <c:v>508</c:v>
                </c:pt>
                <c:pt idx="8">
                  <c:v>507</c:v>
                </c:pt>
                <c:pt idx="9">
                  <c:v>506</c:v>
                </c:pt>
                <c:pt idx="10">
                  <c:v>502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13336"/>
        <c:axId val="417814120"/>
      </c:scatterChart>
      <c:valAx>
        <c:axId val="417813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4120"/>
        <c:crosses val="autoZero"/>
        <c:crossBetween val="midCat"/>
      </c:valAx>
      <c:valAx>
        <c:axId val="41781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3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'1D'!$E$40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'1D'!$A$41:$A$103</c:f>
              <c:strCache>
                <c:ptCount val="63"/>
                <c:pt idx="0">
                  <c:v>000-01-01 00:00:18</c:v>
                </c:pt>
                <c:pt idx="1">
                  <c:v>1/1/2000 0:00</c:v>
                </c:pt>
                <c:pt idx="2">
                  <c:v>1/1/2000 0:01</c:v>
                </c:pt>
                <c:pt idx="3">
                  <c:v>1/1/2000 0:01</c:v>
                </c:pt>
                <c:pt idx="4">
                  <c:v>1/1/2000 0:02</c:v>
                </c:pt>
                <c:pt idx="5">
                  <c:v>1/1/2000 0:02</c:v>
                </c:pt>
                <c:pt idx="6">
                  <c:v>1/1/2000 0:03</c:v>
                </c:pt>
                <c:pt idx="7">
                  <c:v>1/1/2000 0:03</c:v>
                </c:pt>
                <c:pt idx="8">
                  <c:v>1/1/2000 0:04</c:v>
                </c:pt>
                <c:pt idx="9">
                  <c:v>1/1/2000 0:04</c:v>
                </c:pt>
                <c:pt idx="10">
                  <c:v>1/1/2000 0:05</c:v>
                </c:pt>
                <c:pt idx="11">
                  <c:v>1/1/2000 0:05</c:v>
                </c:pt>
                <c:pt idx="12">
                  <c:v>1/1/2000 0:06</c:v>
                </c:pt>
                <c:pt idx="13">
                  <c:v>1/1/2000 0:06</c:v>
                </c:pt>
                <c:pt idx="14">
                  <c:v>1/1/2000 0:07</c:v>
                </c:pt>
                <c:pt idx="15">
                  <c:v>1/1/2000 0:07</c:v>
                </c:pt>
                <c:pt idx="16">
                  <c:v>1/1/2000 0:08</c:v>
                </c:pt>
                <c:pt idx="17">
                  <c:v>1/1/2000 0:08</c:v>
                </c:pt>
                <c:pt idx="18">
                  <c:v>1/1/2000 0:09</c:v>
                </c:pt>
                <c:pt idx="19">
                  <c:v>1/1/2000 0:09</c:v>
                </c:pt>
                <c:pt idx="20">
                  <c:v>1/1/2000 0:10</c:v>
                </c:pt>
                <c:pt idx="21">
                  <c:v>1/1/2000 0:10</c:v>
                </c:pt>
                <c:pt idx="22">
                  <c:v>1/1/2000 0:11</c:v>
                </c:pt>
                <c:pt idx="23">
                  <c:v>1/1/2000 0:11</c:v>
                </c:pt>
                <c:pt idx="24">
                  <c:v>1/1/2000 0:12</c:v>
                </c:pt>
                <c:pt idx="25">
                  <c:v>1/1/2000 0:12</c:v>
                </c:pt>
                <c:pt idx="26">
                  <c:v>1/1/2000 0:13</c:v>
                </c:pt>
                <c:pt idx="27">
                  <c:v>1/1/2000 0:13</c:v>
                </c:pt>
                <c:pt idx="28">
                  <c:v>1/1/2000 0:14</c:v>
                </c:pt>
                <c:pt idx="29">
                  <c:v>1/1/2000 0:14</c:v>
                </c:pt>
                <c:pt idx="30">
                  <c:v>1/1/2000 0:15</c:v>
                </c:pt>
                <c:pt idx="31">
                  <c:v>1/1/2000 0:15</c:v>
                </c:pt>
                <c:pt idx="32">
                  <c:v>1/1/2000 0:16</c:v>
                </c:pt>
                <c:pt idx="33">
                  <c:v>1/1/2000 0:16</c:v>
                </c:pt>
                <c:pt idx="34">
                  <c:v>1/1/2000 0:17</c:v>
                </c:pt>
                <c:pt idx="35">
                  <c:v>1/1/2000 0:17</c:v>
                </c:pt>
                <c:pt idx="36">
                  <c:v>                   </c:v>
                </c:pt>
                <c:pt idx="37">
                  <c:v>                   </c:v>
                </c:pt>
                <c:pt idx="38">
                  <c:v>1/1/2000 0:00</c:v>
                </c:pt>
                <c:pt idx="39">
                  <c:v>1/1/2000 0:00</c:v>
                </c:pt>
                <c:pt idx="40">
                  <c:v>1/1/2000 0:00</c:v>
                </c:pt>
                <c:pt idx="41">
                  <c:v>1/1/2000 0:01</c:v>
                </c:pt>
                <c:pt idx="42">
                  <c:v>1/1/2000 0:01</c:v>
                </c:pt>
                <c:pt idx="43">
                  <c:v>1/1/2000 0:02</c:v>
                </c:pt>
                <c:pt idx="44">
                  <c:v>                   </c:v>
                </c:pt>
                <c:pt idx="45">
                  <c:v>1/1/2000 0:00</c:v>
                </c:pt>
                <c:pt idx="46">
                  <c:v>1/1/2000 0:00</c:v>
                </c:pt>
                <c:pt idx="47">
                  <c:v>1/1/2000 0:00</c:v>
                </c:pt>
                <c:pt idx="48">
                  <c:v>1/1/2000 0:01</c:v>
                </c:pt>
                <c:pt idx="49">
                  <c:v>1/1/2000 0:01</c:v>
                </c:pt>
                <c:pt idx="50">
                  <c:v>1/1/2000 0:02</c:v>
                </c:pt>
                <c:pt idx="51">
                  <c:v>1/1/2000 0:02</c:v>
                </c:pt>
                <c:pt idx="52">
                  <c:v>1/1/2000 0:03</c:v>
                </c:pt>
                <c:pt idx="53">
                  <c:v>1/1/2000 0:03</c:v>
                </c:pt>
                <c:pt idx="54">
                  <c:v>1/1/2000 0:04</c:v>
                </c:pt>
                <c:pt idx="55">
                  <c:v>1/1/2000 0:04</c:v>
                </c:pt>
                <c:pt idx="56">
                  <c:v>1/1/2000 0:05</c:v>
                </c:pt>
                <c:pt idx="57">
                  <c:v>1/1/2000 0:05</c:v>
                </c:pt>
                <c:pt idx="58">
                  <c:v>1/1/2000 0:06</c:v>
                </c:pt>
                <c:pt idx="59">
                  <c:v>1/1/2000 0:06</c:v>
                </c:pt>
                <c:pt idx="60">
                  <c:v>1/1/2000 0:07</c:v>
                </c:pt>
                <c:pt idx="61">
                  <c:v>1/1/2000 0:07</c:v>
                </c:pt>
                <c:pt idx="62">
                  <c:v>1/1/2000 0:08</c:v>
                </c:pt>
              </c:strCache>
            </c:strRef>
          </c:xVal>
          <c:yVal>
            <c:numRef>
              <c:f>'1D'!$E$41:$E$103</c:f>
              <c:numCache>
                <c:formatCode>General</c:formatCode>
                <c:ptCount val="63"/>
                <c:pt idx="0">
                  <c:v>26.18</c:v>
                </c:pt>
                <c:pt idx="1">
                  <c:v>26.47</c:v>
                </c:pt>
                <c:pt idx="2">
                  <c:v>26.6</c:v>
                </c:pt>
                <c:pt idx="3">
                  <c:v>26.62</c:v>
                </c:pt>
                <c:pt idx="4">
                  <c:v>26.4</c:v>
                </c:pt>
                <c:pt idx="5">
                  <c:v>26.24</c:v>
                </c:pt>
                <c:pt idx="6">
                  <c:v>26.14</c:v>
                </c:pt>
                <c:pt idx="7">
                  <c:v>26.09</c:v>
                </c:pt>
                <c:pt idx="8">
                  <c:v>26</c:v>
                </c:pt>
                <c:pt idx="9">
                  <c:v>26.03</c:v>
                </c:pt>
                <c:pt idx="10">
                  <c:v>26.24</c:v>
                </c:pt>
                <c:pt idx="11">
                  <c:v>26.49</c:v>
                </c:pt>
                <c:pt idx="12">
                  <c:v>26.49</c:v>
                </c:pt>
                <c:pt idx="13">
                  <c:v>26.5</c:v>
                </c:pt>
                <c:pt idx="14">
                  <c:v>26.42</c:v>
                </c:pt>
                <c:pt idx="15">
                  <c:v>26.32</c:v>
                </c:pt>
                <c:pt idx="16">
                  <c:v>26.2</c:v>
                </c:pt>
                <c:pt idx="17">
                  <c:v>26.14</c:v>
                </c:pt>
                <c:pt idx="18">
                  <c:v>26.09</c:v>
                </c:pt>
                <c:pt idx="19">
                  <c:v>26.11</c:v>
                </c:pt>
                <c:pt idx="20">
                  <c:v>26.11</c:v>
                </c:pt>
                <c:pt idx="21">
                  <c:v>26.14</c:v>
                </c:pt>
                <c:pt idx="22">
                  <c:v>26.18</c:v>
                </c:pt>
                <c:pt idx="23">
                  <c:v>26.22</c:v>
                </c:pt>
                <c:pt idx="24">
                  <c:v>26.27</c:v>
                </c:pt>
                <c:pt idx="25">
                  <c:v>26.31</c:v>
                </c:pt>
                <c:pt idx="26">
                  <c:v>26.42</c:v>
                </c:pt>
                <c:pt idx="27">
                  <c:v>26.71</c:v>
                </c:pt>
                <c:pt idx="28">
                  <c:v>26.66</c:v>
                </c:pt>
                <c:pt idx="29">
                  <c:v>26.96</c:v>
                </c:pt>
                <c:pt idx="30">
                  <c:v>27.12</c:v>
                </c:pt>
                <c:pt idx="31">
                  <c:v>27.49</c:v>
                </c:pt>
                <c:pt idx="32">
                  <c:v>27.92</c:v>
                </c:pt>
                <c:pt idx="33">
                  <c:v>28.77</c:v>
                </c:pt>
                <c:pt idx="34">
                  <c:v>28.84</c:v>
                </c:pt>
                <c:pt idx="35">
                  <c:v>28.61</c:v>
                </c:pt>
                <c:pt idx="39">
                  <c:v>28.28</c:v>
                </c:pt>
                <c:pt idx="40">
                  <c:v>28.18</c:v>
                </c:pt>
                <c:pt idx="41">
                  <c:v>28.1</c:v>
                </c:pt>
                <c:pt idx="42">
                  <c:v>28</c:v>
                </c:pt>
                <c:pt idx="43">
                  <c:v>27.94</c:v>
                </c:pt>
                <c:pt idx="46">
                  <c:v>27.86</c:v>
                </c:pt>
                <c:pt idx="47">
                  <c:v>27.88</c:v>
                </c:pt>
                <c:pt idx="48">
                  <c:v>27.86</c:v>
                </c:pt>
                <c:pt idx="49">
                  <c:v>27.83</c:v>
                </c:pt>
                <c:pt idx="50">
                  <c:v>27.9</c:v>
                </c:pt>
                <c:pt idx="51">
                  <c:v>28.38</c:v>
                </c:pt>
                <c:pt idx="52">
                  <c:v>29.04</c:v>
                </c:pt>
                <c:pt idx="53">
                  <c:v>29.51</c:v>
                </c:pt>
                <c:pt idx="54">
                  <c:v>29.64</c:v>
                </c:pt>
                <c:pt idx="55">
                  <c:v>29.48</c:v>
                </c:pt>
                <c:pt idx="56">
                  <c:v>29.36</c:v>
                </c:pt>
                <c:pt idx="57">
                  <c:v>29.03</c:v>
                </c:pt>
                <c:pt idx="58">
                  <c:v>28.78</c:v>
                </c:pt>
                <c:pt idx="59">
                  <c:v>28.57</c:v>
                </c:pt>
                <c:pt idx="60">
                  <c:v>28.41</c:v>
                </c:pt>
                <c:pt idx="61">
                  <c:v>28.27</c:v>
                </c:pt>
                <c:pt idx="62">
                  <c:v>28.14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'1D'!$F$40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'1D'!$A$41:$A$103</c:f>
              <c:strCache>
                <c:ptCount val="63"/>
                <c:pt idx="0">
                  <c:v>000-01-01 00:00:18</c:v>
                </c:pt>
                <c:pt idx="1">
                  <c:v>1/1/2000 0:00</c:v>
                </c:pt>
                <c:pt idx="2">
                  <c:v>1/1/2000 0:01</c:v>
                </c:pt>
                <c:pt idx="3">
                  <c:v>1/1/2000 0:01</c:v>
                </c:pt>
                <c:pt idx="4">
                  <c:v>1/1/2000 0:02</c:v>
                </c:pt>
                <c:pt idx="5">
                  <c:v>1/1/2000 0:02</c:v>
                </c:pt>
                <c:pt idx="6">
                  <c:v>1/1/2000 0:03</c:v>
                </c:pt>
                <c:pt idx="7">
                  <c:v>1/1/2000 0:03</c:v>
                </c:pt>
                <c:pt idx="8">
                  <c:v>1/1/2000 0:04</c:v>
                </c:pt>
                <c:pt idx="9">
                  <c:v>1/1/2000 0:04</c:v>
                </c:pt>
                <c:pt idx="10">
                  <c:v>1/1/2000 0:05</c:v>
                </c:pt>
                <c:pt idx="11">
                  <c:v>1/1/2000 0:05</c:v>
                </c:pt>
                <c:pt idx="12">
                  <c:v>1/1/2000 0:06</c:v>
                </c:pt>
                <c:pt idx="13">
                  <c:v>1/1/2000 0:06</c:v>
                </c:pt>
                <c:pt idx="14">
                  <c:v>1/1/2000 0:07</c:v>
                </c:pt>
                <c:pt idx="15">
                  <c:v>1/1/2000 0:07</c:v>
                </c:pt>
                <c:pt idx="16">
                  <c:v>1/1/2000 0:08</c:v>
                </c:pt>
                <c:pt idx="17">
                  <c:v>1/1/2000 0:08</c:v>
                </c:pt>
                <c:pt idx="18">
                  <c:v>1/1/2000 0:09</c:v>
                </c:pt>
                <c:pt idx="19">
                  <c:v>1/1/2000 0:09</c:v>
                </c:pt>
                <c:pt idx="20">
                  <c:v>1/1/2000 0:10</c:v>
                </c:pt>
                <c:pt idx="21">
                  <c:v>1/1/2000 0:10</c:v>
                </c:pt>
                <c:pt idx="22">
                  <c:v>1/1/2000 0:11</c:v>
                </c:pt>
                <c:pt idx="23">
                  <c:v>1/1/2000 0:11</c:v>
                </c:pt>
                <c:pt idx="24">
                  <c:v>1/1/2000 0:12</c:v>
                </c:pt>
                <c:pt idx="25">
                  <c:v>1/1/2000 0:12</c:v>
                </c:pt>
                <c:pt idx="26">
                  <c:v>1/1/2000 0:13</c:v>
                </c:pt>
                <c:pt idx="27">
                  <c:v>1/1/2000 0:13</c:v>
                </c:pt>
                <c:pt idx="28">
                  <c:v>1/1/2000 0:14</c:v>
                </c:pt>
                <c:pt idx="29">
                  <c:v>1/1/2000 0:14</c:v>
                </c:pt>
                <c:pt idx="30">
                  <c:v>1/1/2000 0:15</c:v>
                </c:pt>
                <c:pt idx="31">
                  <c:v>1/1/2000 0:15</c:v>
                </c:pt>
                <c:pt idx="32">
                  <c:v>1/1/2000 0:16</c:v>
                </c:pt>
                <c:pt idx="33">
                  <c:v>1/1/2000 0:16</c:v>
                </c:pt>
                <c:pt idx="34">
                  <c:v>1/1/2000 0:17</c:v>
                </c:pt>
                <c:pt idx="35">
                  <c:v>1/1/2000 0:17</c:v>
                </c:pt>
                <c:pt idx="36">
                  <c:v>                   </c:v>
                </c:pt>
                <c:pt idx="37">
                  <c:v>                   </c:v>
                </c:pt>
                <c:pt idx="38">
                  <c:v>1/1/2000 0:00</c:v>
                </c:pt>
                <c:pt idx="39">
                  <c:v>1/1/2000 0:00</c:v>
                </c:pt>
                <c:pt idx="40">
                  <c:v>1/1/2000 0:00</c:v>
                </c:pt>
                <c:pt idx="41">
                  <c:v>1/1/2000 0:01</c:v>
                </c:pt>
                <c:pt idx="42">
                  <c:v>1/1/2000 0:01</c:v>
                </c:pt>
                <c:pt idx="43">
                  <c:v>1/1/2000 0:02</c:v>
                </c:pt>
                <c:pt idx="44">
                  <c:v>                   </c:v>
                </c:pt>
                <c:pt idx="45">
                  <c:v>1/1/2000 0:00</c:v>
                </c:pt>
                <c:pt idx="46">
                  <c:v>1/1/2000 0:00</c:v>
                </c:pt>
                <c:pt idx="47">
                  <c:v>1/1/2000 0:00</c:v>
                </c:pt>
                <c:pt idx="48">
                  <c:v>1/1/2000 0:01</c:v>
                </c:pt>
                <c:pt idx="49">
                  <c:v>1/1/2000 0:01</c:v>
                </c:pt>
                <c:pt idx="50">
                  <c:v>1/1/2000 0:02</c:v>
                </c:pt>
                <c:pt idx="51">
                  <c:v>1/1/2000 0:02</c:v>
                </c:pt>
                <c:pt idx="52">
                  <c:v>1/1/2000 0:03</c:v>
                </c:pt>
                <c:pt idx="53">
                  <c:v>1/1/2000 0:03</c:v>
                </c:pt>
                <c:pt idx="54">
                  <c:v>1/1/2000 0:04</c:v>
                </c:pt>
                <c:pt idx="55">
                  <c:v>1/1/2000 0:04</c:v>
                </c:pt>
                <c:pt idx="56">
                  <c:v>1/1/2000 0:05</c:v>
                </c:pt>
                <c:pt idx="57">
                  <c:v>1/1/2000 0:05</c:v>
                </c:pt>
                <c:pt idx="58">
                  <c:v>1/1/2000 0:06</c:v>
                </c:pt>
                <c:pt idx="59">
                  <c:v>1/1/2000 0:06</c:v>
                </c:pt>
                <c:pt idx="60">
                  <c:v>1/1/2000 0:07</c:v>
                </c:pt>
                <c:pt idx="61">
                  <c:v>1/1/2000 0:07</c:v>
                </c:pt>
                <c:pt idx="62">
                  <c:v>1/1/2000 0:08</c:v>
                </c:pt>
              </c:strCache>
            </c:strRef>
          </c:xVal>
          <c:yVal>
            <c:numRef>
              <c:f>'1D'!$F$41:$F$103</c:f>
              <c:numCache>
                <c:formatCode>General</c:formatCode>
                <c:ptCount val="63"/>
                <c:pt idx="0">
                  <c:v>63.63</c:v>
                </c:pt>
                <c:pt idx="1">
                  <c:v>62.93</c:v>
                </c:pt>
                <c:pt idx="2">
                  <c:v>62.32</c:v>
                </c:pt>
                <c:pt idx="3">
                  <c:v>62.19</c:v>
                </c:pt>
                <c:pt idx="4">
                  <c:v>62.38</c:v>
                </c:pt>
                <c:pt idx="5">
                  <c:v>62.59</c:v>
                </c:pt>
                <c:pt idx="6">
                  <c:v>62.84</c:v>
                </c:pt>
                <c:pt idx="7">
                  <c:v>63.05</c:v>
                </c:pt>
                <c:pt idx="8">
                  <c:v>63.17</c:v>
                </c:pt>
                <c:pt idx="9">
                  <c:v>63.3</c:v>
                </c:pt>
                <c:pt idx="10">
                  <c:v>63.33</c:v>
                </c:pt>
                <c:pt idx="11">
                  <c:v>62.84</c:v>
                </c:pt>
                <c:pt idx="12">
                  <c:v>62.74</c:v>
                </c:pt>
                <c:pt idx="13">
                  <c:v>62.1</c:v>
                </c:pt>
                <c:pt idx="14">
                  <c:v>61.89</c:v>
                </c:pt>
                <c:pt idx="15">
                  <c:v>62.26</c:v>
                </c:pt>
                <c:pt idx="16">
                  <c:v>63.11</c:v>
                </c:pt>
                <c:pt idx="17">
                  <c:v>64.03</c:v>
                </c:pt>
                <c:pt idx="18">
                  <c:v>64.86</c:v>
                </c:pt>
                <c:pt idx="19">
                  <c:v>65.739999999999995</c:v>
                </c:pt>
                <c:pt idx="20">
                  <c:v>66.44</c:v>
                </c:pt>
                <c:pt idx="21">
                  <c:v>67.099999999999994</c:v>
                </c:pt>
                <c:pt idx="22">
                  <c:v>67.72</c:v>
                </c:pt>
                <c:pt idx="23">
                  <c:v>68.290000000000006</c:v>
                </c:pt>
                <c:pt idx="24">
                  <c:v>68.77</c:v>
                </c:pt>
                <c:pt idx="25">
                  <c:v>69.3</c:v>
                </c:pt>
                <c:pt idx="26">
                  <c:v>69.84</c:v>
                </c:pt>
                <c:pt idx="27">
                  <c:v>68.56</c:v>
                </c:pt>
                <c:pt idx="28">
                  <c:v>65.8</c:v>
                </c:pt>
                <c:pt idx="29">
                  <c:v>63.08</c:v>
                </c:pt>
                <c:pt idx="30">
                  <c:v>61.34</c:v>
                </c:pt>
                <c:pt idx="31">
                  <c:v>60.94</c:v>
                </c:pt>
                <c:pt idx="32">
                  <c:v>59.69</c:v>
                </c:pt>
                <c:pt idx="33">
                  <c:v>57.68</c:v>
                </c:pt>
                <c:pt idx="34">
                  <c:v>56.08</c:v>
                </c:pt>
                <c:pt idx="35">
                  <c:v>56.51</c:v>
                </c:pt>
                <c:pt idx="39">
                  <c:v>58.49</c:v>
                </c:pt>
                <c:pt idx="40">
                  <c:v>59.44</c:v>
                </c:pt>
                <c:pt idx="41">
                  <c:v>60.45</c:v>
                </c:pt>
                <c:pt idx="42">
                  <c:v>61.37</c:v>
                </c:pt>
                <c:pt idx="43">
                  <c:v>62.22</c:v>
                </c:pt>
                <c:pt idx="46">
                  <c:v>63.69</c:v>
                </c:pt>
                <c:pt idx="47">
                  <c:v>64.37</c:v>
                </c:pt>
                <c:pt idx="48">
                  <c:v>65.040000000000006</c:v>
                </c:pt>
                <c:pt idx="49">
                  <c:v>64.52</c:v>
                </c:pt>
                <c:pt idx="50">
                  <c:v>59.99</c:v>
                </c:pt>
                <c:pt idx="51">
                  <c:v>57.64</c:v>
                </c:pt>
                <c:pt idx="52">
                  <c:v>56.26</c:v>
                </c:pt>
                <c:pt idx="53">
                  <c:v>54.7</c:v>
                </c:pt>
                <c:pt idx="54">
                  <c:v>53.79</c:v>
                </c:pt>
                <c:pt idx="55">
                  <c:v>53.75</c:v>
                </c:pt>
                <c:pt idx="56">
                  <c:v>53.47</c:v>
                </c:pt>
                <c:pt idx="57">
                  <c:v>54.51</c:v>
                </c:pt>
                <c:pt idx="58">
                  <c:v>55.7</c:v>
                </c:pt>
                <c:pt idx="59">
                  <c:v>56.92</c:v>
                </c:pt>
                <c:pt idx="60">
                  <c:v>58.08</c:v>
                </c:pt>
                <c:pt idx="61">
                  <c:v>59.14</c:v>
                </c:pt>
                <c:pt idx="62">
                  <c:v>60.11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10200"/>
        <c:axId val="417809024"/>
      </c:scatterChart>
      <c:scatterChart>
        <c:scatterStyle val="lineMarker"/>
        <c:varyColors val="0"/>
        <c:ser>
          <c:idx val="0"/>
          <c:order val="0"/>
          <c:tx>
            <c:strRef>
              <c:f>'1D'!$D$40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'1D'!$A$41:$A$103</c:f>
              <c:strCache>
                <c:ptCount val="63"/>
                <c:pt idx="0">
                  <c:v>000-01-01 00:00:18</c:v>
                </c:pt>
                <c:pt idx="1">
                  <c:v>1/1/2000 0:00</c:v>
                </c:pt>
                <c:pt idx="2">
                  <c:v>1/1/2000 0:01</c:v>
                </c:pt>
                <c:pt idx="3">
                  <c:v>1/1/2000 0:01</c:v>
                </c:pt>
                <c:pt idx="4">
                  <c:v>1/1/2000 0:02</c:v>
                </c:pt>
                <c:pt idx="5">
                  <c:v>1/1/2000 0:02</c:v>
                </c:pt>
                <c:pt idx="6">
                  <c:v>1/1/2000 0:03</c:v>
                </c:pt>
                <c:pt idx="7">
                  <c:v>1/1/2000 0:03</c:v>
                </c:pt>
                <c:pt idx="8">
                  <c:v>1/1/2000 0:04</c:v>
                </c:pt>
                <c:pt idx="9">
                  <c:v>1/1/2000 0:04</c:v>
                </c:pt>
                <c:pt idx="10">
                  <c:v>1/1/2000 0:05</c:v>
                </c:pt>
                <c:pt idx="11">
                  <c:v>1/1/2000 0:05</c:v>
                </c:pt>
                <c:pt idx="12">
                  <c:v>1/1/2000 0:06</c:v>
                </c:pt>
                <c:pt idx="13">
                  <c:v>1/1/2000 0:06</c:v>
                </c:pt>
                <c:pt idx="14">
                  <c:v>1/1/2000 0:07</c:v>
                </c:pt>
                <c:pt idx="15">
                  <c:v>1/1/2000 0:07</c:v>
                </c:pt>
                <c:pt idx="16">
                  <c:v>1/1/2000 0:08</c:v>
                </c:pt>
                <c:pt idx="17">
                  <c:v>1/1/2000 0:08</c:v>
                </c:pt>
                <c:pt idx="18">
                  <c:v>1/1/2000 0:09</c:v>
                </c:pt>
                <c:pt idx="19">
                  <c:v>1/1/2000 0:09</c:v>
                </c:pt>
                <c:pt idx="20">
                  <c:v>1/1/2000 0:10</c:v>
                </c:pt>
                <c:pt idx="21">
                  <c:v>1/1/2000 0:10</c:v>
                </c:pt>
                <c:pt idx="22">
                  <c:v>1/1/2000 0:11</c:v>
                </c:pt>
                <c:pt idx="23">
                  <c:v>1/1/2000 0:11</c:v>
                </c:pt>
                <c:pt idx="24">
                  <c:v>1/1/2000 0:12</c:v>
                </c:pt>
                <c:pt idx="25">
                  <c:v>1/1/2000 0:12</c:v>
                </c:pt>
                <c:pt idx="26">
                  <c:v>1/1/2000 0:13</c:v>
                </c:pt>
                <c:pt idx="27">
                  <c:v>1/1/2000 0:13</c:v>
                </c:pt>
                <c:pt idx="28">
                  <c:v>1/1/2000 0:14</c:v>
                </c:pt>
                <c:pt idx="29">
                  <c:v>1/1/2000 0:14</c:v>
                </c:pt>
                <c:pt idx="30">
                  <c:v>1/1/2000 0:15</c:v>
                </c:pt>
                <c:pt idx="31">
                  <c:v>1/1/2000 0:15</c:v>
                </c:pt>
                <c:pt idx="32">
                  <c:v>1/1/2000 0:16</c:v>
                </c:pt>
                <c:pt idx="33">
                  <c:v>1/1/2000 0:16</c:v>
                </c:pt>
                <c:pt idx="34">
                  <c:v>1/1/2000 0:17</c:v>
                </c:pt>
                <c:pt idx="35">
                  <c:v>1/1/2000 0:17</c:v>
                </c:pt>
                <c:pt idx="36">
                  <c:v>                   </c:v>
                </c:pt>
                <c:pt idx="37">
                  <c:v>                   </c:v>
                </c:pt>
                <c:pt idx="38">
                  <c:v>1/1/2000 0:00</c:v>
                </c:pt>
                <c:pt idx="39">
                  <c:v>1/1/2000 0:00</c:v>
                </c:pt>
                <c:pt idx="40">
                  <c:v>1/1/2000 0:00</c:v>
                </c:pt>
                <c:pt idx="41">
                  <c:v>1/1/2000 0:01</c:v>
                </c:pt>
                <c:pt idx="42">
                  <c:v>1/1/2000 0:01</c:v>
                </c:pt>
                <c:pt idx="43">
                  <c:v>1/1/2000 0:02</c:v>
                </c:pt>
                <c:pt idx="44">
                  <c:v>                   </c:v>
                </c:pt>
                <c:pt idx="45">
                  <c:v>1/1/2000 0:00</c:v>
                </c:pt>
                <c:pt idx="46">
                  <c:v>1/1/2000 0:00</c:v>
                </c:pt>
                <c:pt idx="47">
                  <c:v>1/1/2000 0:00</c:v>
                </c:pt>
                <c:pt idx="48">
                  <c:v>1/1/2000 0:01</c:v>
                </c:pt>
                <c:pt idx="49">
                  <c:v>1/1/2000 0:01</c:v>
                </c:pt>
                <c:pt idx="50">
                  <c:v>1/1/2000 0:02</c:v>
                </c:pt>
                <c:pt idx="51">
                  <c:v>1/1/2000 0:02</c:v>
                </c:pt>
                <c:pt idx="52">
                  <c:v>1/1/2000 0:03</c:v>
                </c:pt>
                <c:pt idx="53">
                  <c:v>1/1/2000 0:03</c:v>
                </c:pt>
                <c:pt idx="54">
                  <c:v>1/1/2000 0:04</c:v>
                </c:pt>
                <c:pt idx="55">
                  <c:v>1/1/2000 0:04</c:v>
                </c:pt>
                <c:pt idx="56">
                  <c:v>1/1/2000 0:05</c:v>
                </c:pt>
                <c:pt idx="57">
                  <c:v>1/1/2000 0:05</c:v>
                </c:pt>
                <c:pt idx="58">
                  <c:v>1/1/2000 0:06</c:v>
                </c:pt>
                <c:pt idx="59">
                  <c:v>1/1/2000 0:06</c:v>
                </c:pt>
                <c:pt idx="60">
                  <c:v>1/1/2000 0:07</c:v>
                </c:pt>
                <c:pt idx="61">
                  <c:v>1/1/2000 0:07</c:v>
                </c:pt>
                <c:pt idx="62">
                  <c:v>1/1/2000 0:08</c:v>
                </c:pt>
              </c:strCache>
            </c:strRef>
          </c:xVal>
          <c:yVal>
            <c:numRef>
              <c:f>'1D'!$D$41:$D$103</c:f>
              <c:numCache>
                <c:formatCode>General</c:formatCode>
                <c:ptCount val="63"/>
                <c:pt idx="0">
                  <c:v>523</c:v>
                </c:pt>
                <c:pt idx="1">
                  <c:v>524</c:v>
                </c:pt>
                <c:pt idx="2">
                  <c:v>522</c:v>
                </c:pt>
                <c:pt idx="3">
                  <c:v>519</c:v>
                </c:pt>
                <c:pt idx="4">
                  <c:v>520</c:v>
                </c:pt>
                <c:pt idx="5">
                  <c:v>519</c:v>
                </c:pt>
                <c:pt idx="6">
                  <c:v>519</c:v>
                </c:pt>
                <c:pt idx="7">
                  <c:v>519</c:v>
                </c:pt>
                <c:pt idx="8">
                  <c:v>520</c:v>
                </c:pt>
                <c:pt idx="9">
                  <c:v>521</c:v>
                </c:pt>
                <c:pt idx="10">
                  <c:v>520</c:v>
                </c:pt>
                <c:pt idx="11">
                  <c:v>521</c:v>
                </c:pt>
                <c:pt idx="12">
                  <c:v>518</c:v>
                </c:pt>
                <c:pt idx="13">
                  <c:v>518</c:v>
                </c:pt>
                <c:pt idx="14">
                  <c:v>520</c:v>
                </c:pt>
                <c:pt idx="15">
                  <c:v>521</c:v>
                </c:pt>
                <c:pt idx="16">
                  <c:v>521</c:v>
                </c:pt>
                <c:pt idx="17">
                  <c:v>519</c:v>
                </c:pt>
                <c:pt idx="18">
                  <c:v>517</c:v>
                </c:pt>
                <c:pt idx="19">
                  <c:v>517</c:v>
                </c:pt>
                <c:pt idx="20">
                  <c:v>517</c:v>
                </c:pt>
                <c:pt idx="21">
                  <c:v>512</c:v>
                </c:pt>
                <c:pt idx="22">
                  <c:v>511</c:v>
                </c:pt>
                <c:pt idx="23">
                  <c:v>511</c:v>
                </c:pt>
                <c:pt idx="24">
                  <c:v>509</c:v>
                </c:pt>
                <c:pt idx="25">
                  <c:v>510</c:v>
                </c:pt>
                <c:pt idx="26">
                  <c:v>510</c:v>
                </c:pt>
                <c:pt idx="27">
                  <c:v>505</c:v>
                </c:pt>
                <c:pt idx="28">
                  <c:v>515</c:v>
                </c:pt>
                <c:pt idx="29">
                  <c:v>515</c:v>
                </c:pt>
                <c:pt idx="30">
                  <c:v>514</c:v>
                </c:pt>
                <c:pt idx="31">
                  <c:v>515</c:v>
                </c:pt>
                <c:pt idx="32">
                  <c:v>512</c:v>
                </c:pt>
                <c:pt idx="33">
                  <c:v>516</c:v>
                </c:pt>
                <c:pt idx="34">
                  <c:v>503</c:v>
                </c:pt>
                <c:pt idx="35">
                  <c:v>506</c:v>
                </c:pt>
                <c:pt idx="39">
                  <c:v>502</c:v>
                </c:pt>
                <c:pt idx="40">
                  <c:v>503</c:v>
                </c:pt>
                <c:pt idx="41">
                  <c:v>503</c:v>
                </c:pt>
                <c:pt idx="42">
                  <c:v>503</c:v>
                </c:pt>
                <c:pt idx="43">
                  <c:v>502</c:v>
                </c:pt>
                <c:pt idx="46">
                  <c:v>503</c:v>
                </c:pt>
                <c:pt idx="47">
                  <c:v>500</c:v>
                </c:pt>
                <c:pt idx="48">
                  <c:v>518</c:v>
                </c:pt>
                <c:pt idx="49">
                  <c:v>521</c:v>
                </c:pt>
                <c:pt idx="50">
                  <c:v>524</c:v>
                </c:pt>
                <c:pt idx="51">
                  <c:v>551</c:v>
                </c:pt>
                <c:pt idx="52">
                  <c:v>553</c:v>
                </c:pt>
                <c:pt idx="53">
                  <c:v>552</c:v>
                </c:pt>
                <c:pt idx="54">
                  <c:v>544</c:v>
                </c:pt>
                <c:pt idx="55">
                  <c:v>527</c:v>
                </c:pt>
                <c:pt idx="56">
                  <c:v>509</c:v>
                </c:pt>
                <c:pt idx="57">
                  <c:v>507</c:v>
                </c:pt>
                <c:pt idx="58">
                  <c:v>506</c:v>
                </c:pt>
                <c:pt idx="59">
                  <c:v>510</c:v>
                </c:pt>
                <c:pt idx="60">
                  <c:v>506</c:v>
                </c:pt>
                <c:pt idx="61">
                  <c:v>508</c:v>
                </c:pt>
                <c:pt idx="62">
                  <c:v>508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11768"/>
        <c:axId val="417815296"/>
      </c:scatterChart>
      <c:valAx>
        <c:axId val="417810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09024"/>
        <c:crosses val="autoZero"/>
        <c:crossBetween val="midCat"/>
      </c:valAx>
      <c:valAx>
        <c:axId val="4178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0200"/>
        <c:crosses val="autoZero"/>
        <c:crossBetween val="midCat"/>
      </c:valAx>
      <c:valAx>
        <c:axId val="417815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1768"/>
        <c:crosses val="max"/>
        <c:crossBetween val="midCat"/>
      </c:valAx>
      <c:valAx>
        <c:axId val="41781176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417815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'2C'!$H$4:$H$14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'2C'!$I$4:$I$14</c:f>
              <c:numCache>
                <c:formatCode>General</c:formatCode>
                <c:ptCount val="11"/>
                <c:pt idx="0">
                  <c:v>465</c:v>
                </c:pt>
                <c:pt idx="1">
                  <c:v>468</c:v>
                </c:pt>
                <c:pt idx="2">
                  <c:v>467</c:v>
                </c:pt>
                <c:pt idx="3">
                  <c:v>471</c:v>
                </c:pt>
                <c:pt idx="4">
                  <c:v>470</c:v>
                </c:pt>
                <c:pt idx="5">
                  <c:v>466</c:v>
                </c:pt>
                <c:pt idx="6">
                  <c:v>468</c:v>
                </c:pt>
                <c:pt idx="7">
                  <c:v>469</c:v>
                </c:pt>
                <c:pt idx="8">
                  <c:v>466</c:v>
                </c:pt>
                <c:pt idx="9">
                  <c:v>468</c:v>
                </c:pt>
                <c:pt idx="10">
                  <c:v>453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14904"/>
        <c:axId val="417809416"/>
      </c:scatterChart>
      <c:valAx>
        <c:axId val="41781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09416"/>
        <c:crosses val="autoZero"/>
        <c:crossBetween val="midCat"/>
      </c:valAx>
      <c:valAx>
        <c:axId val="41780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14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4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</xdr:row>
      <xdr:rowOff>3810</xdr:rowOff>
    </xdr:from>
    <xdr:to>
      <xdr:col>13</xdr:col>
      <xdr:colOff>99060</xdr:colOff>
      <xdr:row>15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</xdr:colOff>
      <xdr:row>1</xdr:row>
      <xdr:rowOff>3810</xdr:rowOff>
    </xdr:from>
    <xdr:to>
      <xdr:col>19</xdr:col>
      <xdr:colOff>95250</xdr:colOff>
      <xdr:row>15</xdr:row>
      <xdr:rowOff>156210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</xdr:colOff>
      <xdr:row>17</xdr:row>
      <xdr:rowOff>7620</xdr:rowOff>
    </xdr:from>
    <xdr:to>
      <xdr:col>19</xdr:col>
      <xdr:colOff>95250</xdr:colOff>
      <xdr:row>31</xdr:row>
      <xdr:rowOff>160020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</xdr:colOff>
      <xdr:row>33</xdr:row>
      <xdr:rowOff>3810</xdr:rowOff>
    </xdr:from>
    <xdr:to>
      <xdr:col>19</xdr:col>
      <xdr:colOff>95250</xdr:colOff>
      <xdr:row>47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51</xdr:row>
      <xdr:rowOff>186690</xdr:rowOff>
    </xdr:from>
    <xdr:to>
      <xdr:col>14</xdr:col>
      <xdr:colOff>99060</xdr:colOff>
      <xdr:row>66</xdr:row>
      <xdr:rowOff>64770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51</xdr:row>
      <xdr:rowOff>167640</xdr:rowOff>
    </xdr:from>
    <xdr:to>
      <xdr:col>14</xdr:col>
      <xdr:colOff>91440</xdr:colOff>
      <xdr:row>66</xdr:row>
      <xdr:rowOff>140970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19050</xdr:rowOff>
    </xdr:from>
    <xdr:to>
      <xdr:col>19</xdr:col>
      <xdr:colOff>91440</xdr:colOff>
      <xdr:row>15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15240</xdr:colOff>
      <xdr:row>17</xdr:row>
      <xdr:rowOff>7620</xdr:rowOff>
    </xdr:from>
    <xdr:to>
      <xdr:col>19</xdr:col>
      <xdr:colOff>106680</xdr:colOff>
      <xdr:row>31</xdr:row>
      <xdr:rowOff>160020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11430</xdr:colOff>
      <xdr:row>33</xdr:row>
      <xdr:rowOff>3810</xdr:rowOff>
    </xdr:from>
    <xdr:to>
      <xdr:col>19</xdr:col>
      <xdr:colOff>102870</xdr:colOff>
      <xdr:row>47</xdr:row>
      <xdr:rowOff>163830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</xdr:colOff>
      <xdr:row>1</xdr:row>
      <xdr:rowOff>7620</xdr:rowOff>
    </xdr:from>
    <xdr:to>
      <xdr:col>19</xdr:col>
      <xdr:colOff>95250</xdr:colOff>
      <xdr:row>15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179070</xdr:rowOff>
    </xdr:from>
    <xdr:to>
      <xdr:col>19</xdr:col>
      <xdr:colOff>91440</xdr:colOff>
      <xdr:row>31</xdr:row>
      <xdr:rowOff>140970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</xdr:colOff>
      <xdr:row>33</xdr:row>
      <xdr:rowOff>3810</xdr:rowOff>
    </xdr:from>
    <xdr:to>
      <xdr:col>19</xdr:col>
      <xdr:colOff>95250</xdr:colOff>
      <xdr:row>47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52</xdr:row>
      <xdr:rowOff>7620</xdr:rowOff>
    </xdr:from>
    <xdr:to>
      <xdr:col>14</xdr:col>
      <xdr:colOff>99060</xdr:colOff>
      <xdr:row>66</xdr:row>
      <xdr:rowOff>102870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52</xdr:row>
      <xdr:rowOff>7620</xdr:rowOff>
    </xdr:from>
    <xdr:to>
      <xdr:col>14</xdr:col>
      <xdr:colOff>102870</xdr:colOff>
      <xdr:row>66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</xdr:colOff>
      <xdr:row>1</xdr:row>
      <xdr:rowOff>3810</xdr:rowOff>
    </xdr:from>
    <xdr:to>
      <xdr:col>19</xdr:col>
      <xdr:colOff>95250</xdr:colOff>
      <xdr:row>15</xdr:row>
      <xdr:rowOff>156210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7620</xdr:rowOff>
    </xdr:from>
    <xdr:to>
      <xdr:col>19</xdr:col>
      <xdr:colOff>91440</xdr:colOff>
      <xdr:row>31</xdr:row>
      <xdr:rowOff>160020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636270</xdr:colOff>
      <xdr:row>33</xdr:row>
      <xdr:rowOff>15240</xdr:rowOff>
    </xdr:from>
    <xdr:to>
      <xdr:col>19</xdr:col>
      <xdr:colOff>87630</xdr:colOff>
      <xdr:row>47</xdr:row>
      <xdr:rowOff>175260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19</xdr:col>
      <xdr:colOff>91440</xdr:colOff>
      <xdr:row>15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636270</xdr:colOff>
      <xdr:row>17</xdr:row>
      <xdr:rowOff>3810</xdr:rowOff>
    </xdr:from>
    <xdr:to>
      <xdr:col>19</xdr:col>
      <xdr:colOff>87630</xdr:colOff>
      <xdr:row>31</xdr:row>
      <xdr:rowOff>156210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19</xdr:col>
      <xdr:colOff>91440</xdr:colOff>
      <xdr:row>47</xdr:row>
      <xdr:rowOff>160020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</xdr:colOff>
      <xdr:row>0</xdr:row>
      <xdr:rowOff>323850</xdr:rowOff>
    </xdr:from>
    <xdr:to>
      <xdr:col>19</xdr:col>
      <xdr:colOff>95250</xdr:colOff>
      <xdr:row>15</xdr:row>
      <xdr:rowOff>144780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636270</xdr:colOff>
      <xdr:row>17</xdr:row>
      <xdr:rowOff>7620</xdr:rowOff>
    </xdr:from>
    <xdr:to>
      <xdr:col>19</xdr:col>
      <xdr:colOff>87630</xdr:colOff>
      <xdr:row>31</xdr:row>
      <xdr:rowOff>160020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33</xdr:row>
      <xdr:rowOff>19050</xdr:rowOff>
    </xdr:from>
    <xdr:to>
      <xdr:col>19</xdr:col>
      <xdr:colOff>99060</xdr:colOff>
      <xdr:row>47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3810</xdr:rowOff>
    </xdr:from>
    <xdr:to>
      <xdr:col>14</xdr:col>
      <xdr:colOff>91440</xdr:colOff>
      <xdr:row>66</xdr:row>
      <xdr:rowOff>167640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7620</xdr:rowOff>
    </xdr:from>
    <xdr:to>
      <xdr:col>18</xdr:col>
      <xdr:colOff>91440</xdr:colOff>
      <xdr:row>16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</xdr:colOff>
      <xdr:row>17</xdr:row>
      <xdr:rowOff>3810</xdr:rowOff>
    </xdr:from>
    <xdr:to>
      <xdr:col>18</xdr:col>
      <xdr:colOff>106680</xdr:colOff>
      <xdr:row>31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32</xdr:row>
      <xdr:rowOff>15240</xdr:rowOff>
    </xdr:from>
    <xdr:to>
      <xdr:col>18</xdr:col>
      <xdr:colOff>91440</xdr:colOff>
      <xdr:row>46</xdr:row>
      <xdr:rowOff>15240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</xdr:colOff>
      <xdr:row>52</xdr:row>
      <xdr:rowOff>0</xdr:rowOff>
    </xdr:from>
    <xdr:to>
      <xdr:col>14</xdr:col>
      <xdr:colOff>95250</xdr:colOff>
      <xdr:row>66</xdr:row>
      <xdr:rowOff>175260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11585</xdr:colOff>
      <xdr:row>1</xdr:row>
      <xdr:rowOff>0</xdr:rowOff>
    </xdr:from>
    <xdr:to>
      <xdr:col>18</xdr:col>
      <xdr:colOff>103025</xdr:colOff>
      <xdr:row>16</xdr:row>
      <xdr:rowOff>15551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633549</xdr:colOff>
      <xdr:row>17</xdr:row>
      <xdr:rowOff>15396</xdr:rowOff>
    </xdr:from>
    <xdr:to>
      <xdr:col>18</xdr:col>
      <xdr:colOff>83509</xdr:colOff>
      <xdr:row>31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7697</xdr:colOff>
      <xdr:row>38</xdr:row>
      <xdr:rowOff>11508</xdr:rowOff>
    </xdr:from>
    <xdr:to>
      <xdr:col>14</xdr:col>
      <xdr:colOff>99137</xdr:colOff>
      <xdr:row>53</xdr:row>
      <xdr:rowOff>3733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19</xdr:col>
      <xdr:colOff>91440</xdr:colOff>
      <xdr:row>15</xdr:row>
      <xdr:rowOff>144780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7620</xdr:colOff>
      <xdr:row>16</xdr:row>
      <xdr:rowOff>182880</xdr:rowOff>
    </xdr:from>
    <xdr:to>
      <xdr:col>19</xdr:col>
      <xdr:colOff>99060</xdr:colOff>
      <xdr:row>31</xdr:row>
      <xdr:rowOff>137160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</xdr:colOff>
      <xdr:row>32</xdr:row>
      <xdr:rowOff>167640</xdr:rowOff>
    </xdr:from>
    <xdr:to>
      <xdr:col>19</xdr:col>
      <xdr:colOff>102870</xdr:colOff>
      <xdr:row>47</xdr:row>
      <xdr:rowOff>129540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</xdr:colOff>
      <xdr:row>51</xdr:row>
      <xdr:rowOff>186690</xdr:rowOff>
    </xdr:from>
    <xdr:to>
      <xdr:col>14</xdr:col>
      <xdr:colOff>102870</xdr:colOff>
      <xdr:row>66</xdr:row>
      <xdr:rowOff>160020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19</xdr:col>
      <xdr:colOff>91440</xdr:colOff>
      <xdr:row>15</xdr:row>
      <xdr:rowOff>144780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</xdr:colOff>
      <xdr:row>17</xdr:row>
      <xdr:rowOff>7620</xdr:rowOff>
    </xdr:from>
    <xdr:to>
      <xdr:col>19</xdr:col>
      <xdr:colOff>95250</xdr:colOff>
      <xdr:row>31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</xdr:colOff>
      <xdr:row>32</xdr:row>
      <xdr:rowOff>179070</xdr:rowOff>
    </xdr:from>
    <xdr:to>
      <xdr:col>19</xdr:col>
      <xdr:colOff>102870</xdr:colOff>
      <xdr:row>47</xdr:row>
      <xdr:rowOff>140970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636270</xdr:colOff>
      <xdr:row>52</xdr:row>
      <xdr:rowOff>0</xdr:rowOff>
    </xdr:from>
    <xdr:to>
      <xdr:col>14</xdr:col>
      <xdr:colOff>87630</xdr:colOff>
      <xdr:row>66</xdr:row>
      <xdr:rowOff>163830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327660</xdr:rowOff>
    </xdr:from>
    <xdr:to>
      <xdr:col>19</xdr:col>
      <xdr:colOff>99060</xdr:colOff>
      <xdr:row>15</xdr:row>
      <xdr:rowOff>148590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11430</xdr:colOff>
      <xdr:row>17</xdr:row>
      <xdr:rowOff>0</xdr:rowOff>
    </xdr:from>
    <xdr:to>
      <xdr:col>19</xdr:col>
      <xdr:colOff>102870</xdr:colOff>
      <xdr:row>31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</xdr:colOff>
      <xdr:row>33</xdr:row>
      <xdr:rowOff>7620</xdr:rowOff>
    </xdr:from>
    <xdr:to>
      <xdr:col>19</xdr:col>
      <xdr:colOff>95250</xdr:colOff>
      <xdr:row>47</xdr:row>
      <xdr:rowOff>160020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636270</xdr:colOff>
      <xdr:row>52</xdr:row>
      <xdr:rowOff>0</xdr:rowOff>
    </xdr:from>
    <xdr:to>
      <xdr:col>14</xdr:col>
      <xdr:colOff>87630</xdr:colOff>
      <xdr:row>66</xdr:row>
      <xdr:rowOff>163830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1</xdr:row>
      <xdr:rowOff>3810</xdr:rowOff>
    </xdr:from>
    <xdr:to>
      <xdr:col>18</xdr:col>
      <xdr:colOff>99060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632460</xdr:colOff>
      <xdr:row>17</xdr:row>
      <xdr:rowOff>7620</xdr:rowOff>
    </xdr:from>
    <xdr:to>
      <xdr:col>18</xdr:col>
      <xdr:colOff>83820</xdr:colOff>
      <xdr:row>30</xdr:row>
      <xdr:rowOff>186690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</xdr:colOff>
      <xdr:row>32</xdr:row>
      <xdr:rowOff>3810</xdr:rowOff>
    </xdr:from>
    <xdr:to>
      <xdr:col>18</xdr:col>
      <xdr:colOff>95250</xdr:colOff>
      <xdr:row>46</xdr:row>
      <xdr:rowOff>186690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52</xdr:row>
      <xdr:rowOff>11430</xdr:rowOff>
    </xdr:from>
    <xdr:to>
      <xdr:col>14</xdr:col>
      <xdr:colOff>99060</xdr:colOff>
      <xdr:row>67</xdr:row>
      <xdr:rowOff>3810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51</xdr:row>
      <xdr:rowOff>186690</xdr:rowOff>
    </xdr:from>
    <xdr:to>
      <xdr:col>14</xdr:col>
      <xdr:colOff>99060</xdr:colOff>
      <xdr:row>66</xdr:row>
      <xdr:rowOff>160020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373380</xdr:rowOff>
    </xdr:from>
    <xdr:to>
      <xdr:col>19</xdr:col>
      <xdr:colOff>91440</xdr:colOff>
      <xdr:row>15</xdr:row>
      <xdr:rowOff>144780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</xdr:colOff>
      <xdr:row>16</xdr:row>
      <xdr:rowOff>182880</xdr:rowOff>
    </xdr:from>
    <xdr:to>
      <xdr:col>19</xdr:col>
      <xdr:colOff>102870</xdr:colOff>
      <xdr:row>31</xdr:row>
      <xdr:rowOff>144780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</xdr:colOff>
      <xdr:row>33</xdr:row>
      <xdr:rowOff>11430</xdr:rowOff>
    </xdr:from>
    <xdr:to>
      <xdr:col>19</xdr:col>
      <xdr:colOff>95250</xdr:colOff>
      <xdr:row>47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</xdr:colOff>
      <xdr:row>51</xdr:row>
      <xdr:rowOff>175260</xdr:rowOff>
    </xdr:from>
    <xdr:to>
      <xdr:col>14</xdr:col>
      <xdr:colOff>95250</xdr:colOff>
      <xdr:row>66</xdr:row>
      <xdr:rowOff>163830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</xdr:colOff>
      <xdr:row>1</xdr:row>
      <xdr:rowOff>0</xdr:rowOff>
    </xdr:from>
    <xdr:to>
      <xdr:col>18</xdr:col>
      <xdr:colOff>95250</xdr:colOff>
      <xdr:row>14</xdr:row>
      <xdr:rowOff>182880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16</xdr:row>
      <xdr:rowOff>0</xdr:rowOff>
    </xdr:from>
    <xdr:to>
      <xdr:col>18</xdr:col>
      <xdr:colOff>99060</xdr:colOff>
      <xdr:row>30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</xdr:colOff>
      <xdr:row>30</xdr:row>
      <xdr:rowOff>0</xdr:rowOff>
    </xdr:from>
    <xdr:to>
      <xdr:col>18</xdr:col>
      <xdr:colOff>102870</xdr:colOff>
      <xdr:row>42</xdr:row>
      <xdr:rowOff>163830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F1" sqref="F1"/>
    </sheetView>
  </sheetViews>
  <sheetFormatPr defaultRowHeight="14.4" x14ac:dyDescent="0.55000000000000004"/>
  <cols>
    <col min="1" max="1" width="10.47265625" customWidth="1"/>
    <col min="2" max="2" width="17.578125" customWidth="1"/>
    <col min="3" max="3" width="17.734375" customWidth="1"/>
  </cols>
  <sheetData>
    <row r="1" spans="1:16" ht="30" customHeight="1" x14ac:dyDescent="0.95">
      <c r="A1" s="41" t="s">
        <v>36</v>
      </c>
      <c r="B1" s="41"/>
    </row>
    <row r="2" spans="1:16" ht="14.7" thickBot="1" x14ac:dyDescent="0.6">
      <c r="E2" s="3"/>
    </row>
    <row r="3" spans="1:16" ht="15" thickTop="1" thickBot="1" x14ac:dyDescent="0.6">
      <c r="A3" s="24" t="s">
        <v>81</v>
      </c>
      <c r="B3" s="13" t="s">
        <v>82</v>
      </c>
      <c r="C3" s="14"/>
      <c r="D3" s="14"/>
      <c r="E3" s="12"/>
    </row>
    <row r="4" spans="1:16" ht="15" thickTop="1" thickBot="1" x14ac:dyDescent="0.6">
      <c r="A4" s="24" t="s">
        <v>83</v>
      </c>
      <c r="B4" s="13" t="s">
        <v>112</v>
      </c>
      <c r="C4" s="14"/>
      <c r="D4" s="14"/>
      <c r="E4" s="12"/>
    </row>
    <row r="5" spans="1:16" ht="15" thickTop="1" thickBot="1" x14ac:dyDescent="0.6">
      <c r="D5" s="3"/>
    </row>
    <row r="6" spans="1:16" ht="15" thickTop="1" thickBot="1" x14ac:dyDescent="0.6">
      <c r="B6" s="28" t="s">
        <v>133</v>
      </c>
      <c r="C6" s="27"/>
      <c r="D6" s="3"/>
    </row>
    <row r="7" spans="1:16" ht="15" thickTop="1" thickBot="1" x14ac:dyDescent="0.6">
      <c r="B7" s="57" t="s">
        <v>22</v>
      </c>
      <c r="C7" s="57" t="s">
        <v>91</v>
      </c>
    </row>
    <row r="8" spans="1:16" ht="14.7" thickTop="1" x14ac:dyDescent="0.55000000000000004">
      <c r="B8" s="45">
        <f>'Flux Calculations'!A21</f>
        <v>42944.333333333336</v>
      </c>
      <c r="C8" s="4">
        <f>'Flux Calculations'!B21</f>
        <v>-9.8929968928486933E-2</v>
      </c>
    </row>
    <row r="9" spans="1:16" x14ac:dyDescent="0.55000000000000004">
      <c r="B9" s="46">
        <f>'Flux Calculations'!A22</f>
        <v>42944.5</v>
      </c>
      <c r="C9" s="11">
        <f>'Flux Calculations'!B22</f>
        <v>-0.14713093492530399</v>
      </c>
      <c r="P9" t="s">
        <v>90</v>
      </c>
    </row>
    <row r="10" spans="1:16" x14ac:dyDescent="0.55000000000000004">
      <c r="B10" s="46">
        <f>'Flux Calculations'!A23</f>
        <v>42944.666666666664</v>
      </c>
      <c r="C10" s="11">
        <f>'Flux Calculations'!B23</f>
        <v>-1.4804178620687182E-2</v>
      </c>
    </row>
    <row r="11" spans="1:16" x14ac:dyDescent="0.55000000000000004">
      <c r="B11" s="46">
        <f>'Flux Calculations'!A24</f>
        <v>42944.833333333336</v>
      </c>
      <c r="C11" s="11">
        <f>'Flux Calculations'!B24</f>
        <v>-0.13005110599040251</v>
      </c>
    </row>
    <row r="12" spans="1:16" x14ac:dyDescent="0.55000000000000004">
      <c r="A12" s="3"/>
      <c r="B12" s="46">
        <f>'Flux Calculations'!A25</f>
        <v>42945</v>
      </c>
      <c r="C12" s="11">
        <f>'Flux Calculations'!B25</f>
        <v>-3.8489915316340412E-2</v>
      </c>
    </row>
    <row r="13" spans="1:16" x14ac:dyDescent="0.55000000000000004">
      <c r="A13" s="3"/>
      <c r="B13" s="46">
        <f>'Flux Calculations'!A26</f>
        <v>42945.166666666664</v>
      </c>
      <c r="C13" s="11">
        <f>'Flux Calculations'!B26</f>
        <v>-9.7551094021698342E-2</v>
      </c>
    </row>
    <row r="14" spans="1:16" ht="14.7" thickBot="1" x14ac:dyDescent="0.6">
      <c r="A14" s="3"/>
      <c r="B14" s="47">
        <f>'Flux Calculations'!A27</f>
        <v>42945.333333333336</v>
      </c>
      <c r="C14" s="5">
        <f>'Flux Calculations'!B27</f>
        <v>-4.6996137738209931E-2</v>
      </c>
    </row>
    <row r="15" spans="1:16" ht="14.7" thickTop="1" x14ac:dyDescent="0.55000000000000004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workbookViewId="0">
      <selection activeCell="B47" sqref="B47:D48"/>
    </sheetView>
  </sheetViews>
  <sheetFormatPr defaultRowHeight="14.4" x14ac:dyDescent="0.55000000000000004"/>
  <cols>
    <col min="1" max="1" width="17.734375" customWidth="1"/>
  </cols>
  <sheetData>
    <row r="1" spans="1:10" ht="30" customHeight="1" thickBot="1" x14ac:dyDescent="1">
      <c r="A1" s="41" t="s">
        <v>31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  <c r="G2" s="35"/>
      <c r="H2" s="35"/>
      <c r="I2" s="35"/>
      <c r="J2" s="35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5"/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42944.828483796293</v>
      </c>
      <c r="B4" s="4" t="s">
        <v>0</v>
      </c>
      <c r="C4" s="4" t="s">
        <v>1</v>
      </c>
      <c r="D4" s="4">
        <v>469</v>
      </c>
      <c r="E4" s="4">
        <v>25.94</v>
      </c>
      <c r="F4" s="4">
        <v>101</v>
      </c>
      <c r="H4" s="4">
        <v>0</v>
      </c>
      <c r="I4" s="4">
        <f>D4</f>
        <v>469</v>
      </c>
      <c r="J4" s="37">
        <f>SLOPE(I4:I15,H4:H15)</f>
        <v>-3.2750582750582749E-2</v>
      </c>
    </row>
    <row r="5" spans="1:10" ht="14.7" thickTop="1" x14ac:dyDescent="0.55000000000000004">
      <c r="A5" s="22">
        <v>42944.828831018516</v>
      </c>
      <c r="B5" s="11" t="s">
        <v>0</v>
      </c>
      <c r="C5" s="11" t="s">
        <v>1</v>
      </c>
      <c r="D5" s="11">
        <v>471</v>
      </c>
      <c r="E5" s="11">
        <v>25.96</v>
      </c>
      <c r="F5" s="11">
        <v>100.95</v>
      </c>
      <c r="H5" s="11">
        <v>30</v>
      </c>
      <c r="I5" s="11">
        <f>D5</f>
        <v>471</v>
      </c>
    </row>
    <row r="6" spans="1:10" x14ac:dyDescent="0.55000000000000004">
      <c r="A6" s="22">
        <v>42944.82917824074</v>
      </c>
      <c r="B6" s="11" t="s">
        <v>0</v>
      </c>
      <c r="C6" s="11" t="s">
        <v>1</v>
      </c>
      <c r="D6" s="11">
        <v>469</v>
      </c>
      <c r="E6" s="11">
        <v>25.98</v>
      </c>
      <c r="F6" s="11">
        <v>100.79</v>
      </c>
      <c r="H6" s="11">
        <v>60</v>
      </c>
      <c r="I6" s="11">
        <f t="shared" ref="I6:I15" si="0">D6</f>
        <v>469</v>
      </c>
    </row>
    <row r="7" spans="1:10" x14ac:dyDescent="0.55000000000000004">
      <c r="A7" s="22">
        <v>42944.829525462963</v>
      </c>
      <c r="B7" s="11" t="s">
        <v>0</v>
      </c>
      <c r="C7" s="11" t="s">
        <v>1</v>
      </c>
      <c r="D7" s="11">
        <v>470</v>
      </c>
      <c r="E7" s="11">
        <v>26</v>
      </c>
      <c r="F7" s="11">
        <v>100.74</v>
      </c>
      <c r="H7" s="11">
        <v>90</v>
      </c>
      <c r="I7" s="11">
        <f t="shared" si="0"/>
        <v>470</v>
      </c>
    </row>
    <row r="8" spans="1:10" x14ac:dyDescent="0.55000000000000004">
      <c r="A8" s="22">
        <v>42944.829872685186</v>
      </c>
      <c r="B8" s="11" t="s">
        <v>0</v>
      </c>
      <c r="C8" s="11" t="s">
        <v>1</v>
      </c>
      <c r="D8" s="11">
        <v>467</v>
      </c>
      <c r="E8" s="11">
        <v>26</v>
      </c>
      <c r="F8" s="11">
        <v>100.58</v>
      </c>
      <c r="H8" s="11">
        <v>120</v>
      </c>
      <c r="I8" s="11">
        <f t="shared" si="0"/>
        <v>467</v>
      </c>
    </row>
    <row r="9" spans="1:10" x14ac:dyDescent="0.55000000000000004">
      <c r="A9" s="22">
        <v>42944.83021990741</v>
      </c>
      <c r="B9" s="11" t="s">
        <v>0</v>
      </c>
      <c r="C9" s="11" t="s">
        <v>1</v>
      </c>
      <c r="D9" s="11">
        <v>466</v>
      </c>
      <c r="E9" s="11">
        <v>26.02</v>
      </c>
      <c r="F9" s="11">
        <v>100.42</v>
      </c>
      <c r="H9" s="11">
        <v>150</v>
      </c>
      <c r="I9" s="11">
        <f t="shared" si="0"/>
        <v>466</v>
      </c>
    </row>
    <row r="10" spans="1:10" x14ac:dyDescent="0.55000000000000004">
      <c r="A10" s="22">
        <v>42944.830567129633</v>
      </c>
      <c r="B10" s="11" t="s">
        <v>0</v>
      </c>
      <c r="C10" s="11" t="s">
        <v>1</v>
      </c>
      <c r="D10" s="11">
        <v>468</v>
      </c>
      <c r="E10" s="11">
        <v>26.04</v>
      </c>
      <c r="F10" s="11">
        <v>100.21</v>
      </c>
      <c r="H10" s="11">
        <v>180</v>
      </c>
      <c r="I10" s="11">
        <f t="shared" si="0"/>
        <v>468</v>
      </c>
    </row>
    <row r="11" spans="1:10" x14ac:dyDescent="0.55000000000000004">
      <c r="A11" s="22">
        <v>42944.830914351849</v>
      </c>
      <c r="B11" s="11" t="s">
        <v>0</v>
      </c>
      <c r="C11" s="11" t="s">
        <v>1</v>
      </c>
      <c r="D11" s="11">
        <v>466</v>
      </c>
      <c r="E11" s="11">
        <v>26.06</v>
      </c>
      <c r="F11" s="11">
        <v>100.1</v>
      </c>
      <c r="H11" s="11">
        <v>210</v>
      </c>
      <c r="I11" s="11">
        <f t="shared" si="0"/>
        <v>466</v>
      </c>
    </row>
    <row r="12" spans="1:10" x14ac:dyDescent="0.55000000000000004">
      <c r="A12" s="22">
        <v>42944.831261574072</v>
      </c>
      <c r="B12" s="11" t="s">
        <v>0</v>
      </c>
      <c r="C12" s="11" t="s">
        <v>1</v>
      </c>
      <c r="D12" s="11">
        <v>465</v>
      </c>
      <c r="E12" s="11">
        <v>26.06</v>
      </c>
      <c r="F12" s="11">
        <v>99.94</v>
      </c>
      <c r="H12" s="11">
        <v>240</v>
      </c>
      <c r="I12" s="11">
        <f t="shared" si="0"/>
        <v>465</v>
      </c>
    </row>
    <row r="13" spans="1:10" x14ac:dyDescent="0.55000000000000004">
      <c r="A13" s="22">
        <v>42944.831608796296</v>
      </c>
      <c r="B13" s="11" t="s">
        <v>0</v>
      </c>
      <c r="C13" s="11" t="s">
        <v>1</v>
      </c>
      <c r="D13" s="11">
        <v>463</v>
      </c>
      <c r="E13" s="11">
        <v>26.08</v>
      </c>
      <c r="F13" s="11">
        <v>99.78</v>
      </c>
      <c r="H13" s="11">
        <v>270</v>
      </c>
      <c r="I13" s="11">
        <f t="shared" si="0"/>
        <v>463</v>
      </c>
    </row>
    <row r="14" spans="1:10" x14ac:dyDescent="0.55000000000000004">
      <c r="A14" s="22">
        <v>42944.831956018519</v>
      </c>
      <c r="B14" s="11" t="s">
        <v>0</v>
      </c>
      <c r="C14" s="11" t="s">
        <v>1</v>
      </c>
      <c r="D14" s="11">
        <v>462</v>
      </c>
      <c r="E14" s="11">
        <v>26.08</v>
      </c>
      <c r="F14" s="11">
        <v>99.68</v>
      </c>
      <c r="H14" s="11">
        <v>300</v>
      </c>
      <c r="I14" s="11">
        <f t="shared" si="0"/>
        <v>462</v>
      </c>
    </row>
    <row r="15" spans="1:10" ht="14.7" thickBot="1" x14ac:dyDescent="0.6">
      <c r="A15" s="23">
        <v>42944.832303240742</v>
      </c>
      <c r="B15" s="5" t="s">
        <v>0</v>
      </c>
      <c r="C15" s="5" t="s">
        <v>1</v>
      </c>
      <c r="D15" s="5">
        <v>457</v>
      </c>
      <c r="E15" s="5">
        <v>26.1</v>
      </c>
      <c r="F15" s="5">
        <v>99.52</v>
      </c>
      <c r="H15" s="5">
        <v>330</v>
      </c>
      <c r="I15" s="5">
        <f t="shared" si="0"/>
        <v>457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  <c r="G17" s="35"/>
      <c r="H17" s="35"/>
      <c r="I17" s="35"/>
      <c r="J17" s="35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G18" s="35"/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42944.835428240738</v>
      </c>
      <c r="B19" s="4" t="s">
        <v>0</v>
      </c>
      <c r="C19" s="4" t="s">
        <v>1</v>
      </c>
      <c r="D19" s="4">
        <v>457</v>
      </c>
      <c r="E19" s="4">
        <v>26.05</v>
      </c>
      <c r="F19" s="4">
        <v>96.05</v>
      </c>
      <c r="H19" s="4">
        <v>0</v>
      </c>
      <c r="I19" s="4">
        <f>D19</f>
        <v>457</v>
      </c>
      <c r="J19" s="37">
        <f>SLOPE(I19:I30,H19:H30)</f>
        <v>-2.4825174825174826E-2</v>
      </c>
    </row>
    <row r="20" spans="1:10" ht="14.7" thickTop="1" x14ac:dyDescent="0.55000000000000004">
      <c r="A20" s="22">
        <v>42944.835775462961</v>
      </c>
      <c r="B20" s="11" t="s">
        <v>0</v>
      </c>
      <c r="C20" s="11" t="s">
        <v>1</v>
      </c>
      <c r="D20" s="11">
        <v>458</v>
      </c>
      <c r="E20" s="11">
        <v>26</v>
      </c>
      <c r="F20" s="11">
        <v>95.49</v>
      </c>
      <c r="H20" s="11">
        <v>30</v>
      </c>
      <c r="I20" s="11">
        <f>D20</f>
        <v>458</v>
      </c>
    </row>
    <row r="21" spans="1:10" x14ac:dyDescent="0.55000000000000004">
      <c r="A21" s="22">
        <v>42944.836122685185</v>
      </c>
      <c r="B21" s="11" t="s">
        <v>0</v>
      </c>
      <c r="C21" s="11" t="s">
        <v>1</v>
      </c>
      <c r="D21" s="11">
        <v>460</v>
      </c>
      <c r="E21" s="11">
        <v>25.97</v>
      </c>
      <c r="F21" s="11">
        <v>95.38</v>
      </c>
      <c r="H21" s="11">
        <v>60</v>
      </c>
      <c r="I21" s="11">
        <f t="shared" ref="I21:I30" si="1">D21</f>
        <v>460</v>
      </c>
    </row>
    <row r="22" spans="1:10" x14ac:dyDescent="0.55000000000000004">
      <c r="A22" s="22">
        <v>42944.836469907408</v>
      </c>
      <c r="B22" s="11" t="s">
        <v>0</v>
      </c>
      <c r="C22" s="11" t="s">
        <v>1</v>
      </c>
      <c r="D22" s="11">
        <v>458</v>
      </c>
      <c r="E22" s="11">
        <v>25.94</v>
      </c>
      <c r="F22" s="11">
        <v>95.43</v>
      </c>
      <c r="H22" s="11">
        <v>90</v>
      </c>
      <c r="I22" s="11">
        <f t="shared" si="1"/>
        <v>458</v>
      </c>
    </row>
    <row r="23" spans="1:10" x14ac:dyDescent="0.55000000000000004">
      <c r="A23" s="22">
        <v>42944.836817129632</v>
      </c>
      <c r="B23" s="11" t="s">
        <v>0</v>
      </c>
      <c r="C23" s="11" t="s">
        <v>1</v>
      </c>
      <c r="D23" s="11">
        <v>460</v>
      </c>
      <c r="E23" s="11">
        <v>25.9</v>
      </c>
      <c r="F23" s="11">
        <v>95.54</v>
      </c>
      <c r="H23" s="11">
        <v>120</v>
      </c>
      <c r="I23" s="11">
        <f t="shared" si="1"/>
        <v>460</v>
      </c>
    </row>
    <row r="24" spans="1:10" x14ac:dyDescent="0.55000000000000004">
      <c r="A24" s="22">
        <v>42944.837164351855</v>
      </c>
      <c r="B24" s="11" t="s">
        <v>0</v>
      </c>
      <c r="C24" s="11" t="s">
        <v>1</v>
      </c>
      <c r="D24" s="11">
        <v>459</v>
      </c>
      <c r="E24" s="11">
        <v>25.89</v>
      </c>
      <c r="F24" s="11">
        <v>95.7</v>
      </c>
      <c r="H24" s="11">
        <v>150</v>
      </c>
      <c r="I24" s="11">
        <f t="shared" si="1"/>
        <v>459</v>
      </c>
    </row>
    <row r="25" spans="1:10" x14ac:dyDescent="0.55000000000000004">
      <c r="A25" s="22">
        <v>42944.837511574071</v>
      </c>
      <c r="B25" s="11" t="s">
        <v>0</v>
      </c>
      <c r="C25" s="11" t="s">
        <v>1</v>
      </c>
      <c r="D25" s="11">
        <v>456</v>
      </c>
      <c r="E25" s="11">
        <v>25.86</v>
      </c>
      <c r="F25" s="11">
        <v>95.86</v>
      </c>
      <c r="H25" s="11">
        <v>180</v>
      </c>
      <c r="I25" s="11">
        <f t="shared" si="1"/>
        <v>456</v>
      </c>
    </row>
    <row r="26" spans="1:10" x14ac:dyDescent="0.55000000000000004">
      <c r="A26" s="22">
        <v>42944.837858796294</v>
      </c>
      <c r="B26" s="11" t="s">
        <v>0</v>
      </c>
      <c r="C26" s="11" t="s">
        <v>1</v>
      </c>
      <c r="D26" s="11">
        <v>458</v>
      </c>
      <c r="E26" s="11">
        <v>25.85</v>
      </c>
      <c r="F26" s="11">
        <v>95.97</v>
      </c>
      <c r="H26" s="11">
        <v>210</v>
      </c>
      <c r="I26" s="11">
        <f t="shared" si="1"/>
        <v>458</v>
      </c>
    </row>
    <row r="27" spans="1:10" x14ac:dyDescent="0.55000000000000004">
      <c r="A27" s="22">
        <v>42944.838206018518</v>
      </c>
      <c r="B27" s="11" t="s">
        <v>0</v>
      </c>
      <c r="C27" s="11" t="s">
        <v>1</v>
      </c>
      <c r="D27" s="11">
        <v>455</v>
      </c>
      <c r="E27" s="11">
        <v>25.84</v>
      </c>
      <c r="F27" s="11">
        <v>96.08</v>
      </c>
      <c r="H27" s="11">
        <v>240</v>
      </c>
      <c r="I27" s="11">
        <f t="shared" si="1"/>
        <v>455</v>
      </c>
    </row>
    <row r="28" spans="1:10" x14ac:dyDescent="0.55000000000000004">
      <c r="A28" s="22">
        <v>42944.838553240741</v>
      </c>
      <c r="B28" s="11" t="s">
        <v>0</v>
      </c>
      <c r="C28" s="11" t="s">
        <v>1</v>
      </c>
      <c r="D28" s="11">
        <v>452</v>
      </c>
      <c r="E28" s="11">
        <v>25.82</v>
      </c>
      <c r="F28" s="11">
        <v>96.21</v>
      </c>
      <c r="H28" s="11">
        <v>270</v>
      </c>
      <c r="I28" s="11">
        <f t="shared" si="1"/>
        <v>452</v>
      </c>
    </row>
    <row r="29" spans="1:10" x14ac:dyDescent="0.55000000000000004">
      <c r="A29" s="22">
        <v>42944.838900462964</v>
      </c>
      <c r="B29" s="11" t="s">
        <v>0</v>
      </c>
      <c r="C29" s="11" t="s">
        <v>1</v>
      </c>
      <c r="D29" s="11">
        <v>453</v>
      </c>
      <c r="E29" s="11">
        <v>25.81</v>
      </c>
      <c r="F29" s="11">
        <v>96.29</v>
      </c>
      <c r="H29" s="11">
        <v>300</v>
      </c>
      <c r="I29" s="11">
        <f t="shared" si="1"/>
        <v>453</v>
      </c>
    </row>
    <row r="30" spans="1:10" ht="14.7" thickBot="1" x14ac:dyDescent="0.6">
      <c r="A30" s="23">
        <v>42944.839247685188</v>
      </c>
      <c r="B30" s="5" t="s">
        <v>0</v>
      </c>
      <c r="C30" s="5" t="s">
        <v>1</v>
      </c>
      <c r="D30" s="5">
        <v>449</v>
      </c>
      <c r="E30" s="5">
        <v>25.8</v>
      </c>
      <c r="F30" s="5">
        <v>96.39</v>
      </c>
      <c r="H30" s="5">
        <v>330</v>
      </c>
      <c r="I30" s="5">
        <f t="shared" si="1"/>
        <v>449</v>
      </c>
    </row>
    <row r="31" spans="1:10" ht="15" thickTop="1" thickBot="1" x14ac:dyDescent="0.6">
      <c r="A31" s="1"/>
    </row>
    <row r="32" spans="1:10" ht="15" thickTop="1" thickBot="1" x14ac:dyDescent="0.6">
      <c r="A32" s="3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3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2">
        <v>42944.841678240744</v>
      </c>
      <c r="B34" s="4" t="s">
        <v>0</v>
      </c>
      <c r="C34" s="4" t="s">
        <v>1</v>
      </c>
      <c r="D34" s="4">
        <v>458</v>
      </c>
      <c r="E34" s="4">
        <v>25.54</v>
      </c>
      <c r="F34" s="4">
        <v>90.85</v>
      </c>
      <c r="H34" s="4">
        <v>0</v>
      </c>
      <c r="I34" s="4">
        <f>D34</f>
        <v>458</v>
      </c>
      <c r="J34" s="37">
        <f>SLOPE(I34:I45,H34:H45)</f>
        <v>-3.5314685314685318E-2</v>
      </c>
    </row>
    <row r="35" spans="1:11" ht="14.7" thickTop="1" x14ac:dyDescent="0.55000000000000004">
      <c r="A35" s="22">
        <v>42944.84202546296</v>
      </c>
      <c r="B35" s="11" t="s">
        <v>0</v>
      </c>
      <c r="C35" s="11" t="s">
        <v>1</v>
      </c>
      <c r="D35" s="11">
        <v>456</v>
      </c>
      <c r="E35" s="11">
        <v>25.5</v>
      </c>
      <c r="F35" s="11">
        <v>91.12</v>
      </c>
      <c r="H35" s="11">
        <v>30</v>
      </c>
      <c r="I35" s="11">
        <f>D35</f>
        <v>456</v>
      </c>
    </row>
    <row r="36" spans="1:11" x14ac:dyDescent="0.55000000000000004">
      <c r="A36" s="22">
        <v>42944.842372685183</v>
      </c>
      <c r="B36" s="11" t="s">
        <v>0</v>
      </c>
      <c r="C36" s="11" t="s">
        <v>1</v>
      </c>
      <c r="D36" s="11">
        <v>457</v>
      </c>
      <c r="E36" s="11">
        <v>25.45</v>
      </c>
      <c r="F36" s="11">
        <v>91.83</v>
      </c>
      <c r="H36" s="11">
        <v>60</v>
      </c>
      <c r="I36" s="11">
        <f t="shared" ref="I36:I45" si="2">D36</f>
        <v>457</v>
      </c>
    </row>
    <row r="37" spans="1:11" x14ac:dyDescent="0.55000000000000004">
      <c r="A37" s="22">
        <v>42944.842719907407</v>
      </c>
      <c r="B37" s="11" t="s">
        <v>0</v>
      </c>
      <c r="C37" s="11" t="s">
        <v>1</v>
      </c>
      <c r="D37" s="11">
        <v>458</v>
      </c>
      <c r="E37" s="11">
        <v>25.41</v>
      </c>
      <c r="F37" s="11">
        <v>92.51</v>
      </c>
      <c r="H37" s="11">
        <v>90</v>
      </c>
      <c r="I37" s="11">
        <f t="shared" si="2"/>
        <v>458</v>
      </c>
    </row>
    <row r="38" spans="1:11" x14ac:dyDescent="0.55000000000000004">
      <c r="A38" s="22">
        <v>42944.84306712963</v>
      </c>
      <c r="B38" s="11" t="s">
        <v>0</v>
      </c>
      <c r="C38" s="11" t="s">
        <v>1</v>
      </c>
      <c r="D38" s="11">
        <v>458</v>
      </c>
      <c r="E38" s="11">
        <v>25.38</v>
      </c>
      <c r="F38" s="11">
        <v>93.09</v>
      </c>
      <c r="H38" s="11">
        <v>120</v>
      </c>
      <c r="I38" s="11">
        <f t="shared" si="2"/>
        <v>458</v>
      </c>
    </row>
    <row r="39" spans="1:11" x14ac:dyDescent="0.55000000000000004">
      <c r="A39" s="22">
        <v>42944.843414351853</v>
      </c>
      <c r="B39" s="11" t="s">
        <v>0</v>
      </c>
      <c r="C39" s="11" t="s">
        <v>1</v>
      </c>
      <c r="D39" s="11">
        <v>456</v>
      </c>
      <c r="E39" s="11">
        <v>25.35</v>
      </c>
      <c r="F39" s="11">
        <v>93.55</v>
      </c>
      <c r="H39" s="11">
        <v>150</v>
      </c>
      <c r="I39" s="11">
        <f t="shared" si="2"/>
        <v>456</v>
      </c>
    </row>
    <row r="40" spans="1:11" x14ac:dyDescent="0.55000000000000004">
      <c r="A40" s="22">
        <v>42944.843761574077</v>
      </c>
      <c r="B40" s="11" t="s">
        <v>0</v>
      </c>
      <c r="C40" s="11" t="s">
        <v>1</v>
      </c>
      <c r="D40" s="11">
        <v>455</v>
      </c>
      <c r="E40" s="11">
        <v>25.36</v>
      </c>
      <c r="F40" s="11">
        <v>93.96</v>
      </c>
      <c r="H40" s="11">
        <v>180</v>
      </c>
      <c r="I40" s="11">
        <f t="shared" si="2"/>
        <v>455</v>
      </c>
    </row>
    <row r="41" spans="1:11" x14ac:dyDescent="0.55000000000000004">
      <c r="A41" s="22">
        <v>42944.844108796293</v>
      </c>
      <c r="B41" s="11" t="s">
        <v>0</v>
      </c>
      <c r="C41" s="11" t="s">
        <v>1</v>
      </c>
      <c r="D41" s="11">
        <v>452</v>
      </c>
      <c r="E41" s="11">
        <v>25.36</v>
      </c>
      <c r="F41" s="11">
        <v>94.31</v>
      </c>
      <c r="H41" s="11">
        <v>210</v>
      </c>
      <c r="I41" s="11">
        <f t="shared" si="2"/>
        <v>452</v>
      </c>
    </row>
    <row r="42" spans="1:11" x14ac:dyDescent="0.55000000000000004">
      <c r="A42" s="22">
        <v>42944.844456018516</v>
      </c>
      <c r="B42" s="11" t="s">
        <v>0</v>
      </c>
      <c r="C42" s="11" t="s">
        <v>1</v>
      </c>
      <c r="D42" s="11">
        <v>454</v>
      </c>
      <c r="E42" s="11">
        <v>25.36</v>
      </c>
      <c r="F42" s="11">
        <v>94.61</v>
      </c>
      <c r="H42" s="11">
        <v>240</v>
      </c>
      <c r="I42" s="11">
        <f t="shared" si="2"/>
        <v>454</v>
      </c>
    </row>
    <row r="43" spans="1:11" x14ac:dyDescent="0.55000000000000004">
      <c r="A43" s="22">
        <v>42944.84480324074</v>
      </c>
      <c r="B43" s="11" t="s">
        <v>0</v>
      </c>
      <c r="C43" s="11" t="s">
        <v>1</v>
      </c>
      <c r="D43" s="11">
        <v>451</v>
      </c>
      <c r="E43" s="11">
        <v>25.38</v>
      </c>
      <c r="F43" s="11">
        <v>94.89</v>
      </c>
      <c r="H43" s="11">
        <v>270</v>
      </c>
      <c r="I43" s="11">
        <f t="shared" si="2"/>
        <v>451</v>
      </c>
    </row>
    <row r="44" spans="1:11" x14ac:dyDescent="0.55000000000000004">
      <c r="A44" s="22">
        <v>42944.845150462963</v>
      </c>
      <c r="B44" s="11" t="s">
        <v>0</v>
      </c>
      <c r="C44" s="11" t="s">
        <v>1</v>
      </c>
      <c r="D44" s="11">
        <v>446</v>
      </c>
      <c r="E44" s="11">
        <v>25.38</v>
      </c>
      <c r="F44" s="11">
        <v>95.11</v>
      </c>
      <c r="H44" s="11">
        <v>300</v>
      </c>
      <c r="I44" s="11">
        <f t="shared" si="2"/>
        <v>446</v>
      </c>
    </row>
    <row r="45" spans="1:11" ht="14.7" thickBot="1" x14ac:dyDescent="0.6">
      <c r="A45" s="23">
        <v>42944.845497685186</v>
      </c>
      <c r="B45" s="5" t="s">
        <v>0</v>
      </c>
      <c r="C45" s="5" t="s">
        <v>1</v>
      </c>
      <c r="D45" s="5">
        <v>446</v>
      </c>
      <c r="E45" s="5">
        <v>25.41</v>
      </c>
      <c r="F45" s="5">
        <v>95.27</v>
      </c>
      <c r="H45" s="5">
        <v>330</v>
      </c>
      <c r="I45" s="5">
        <f t="shared" si="2"/>
        <v>446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20</v>
      </c>
      <c r="I47" s="30"/>
      <c r="J47" s="20">
        <f>AVERAGE(J34,J19,J4)</f>
        <v>-3.0963480963480963E-2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25.775833333333335</v>
      </c>
      <c r="K48" s="10">
        <f>J48+273</f>
        <v>298.77583333333331</v>
      </c>
    </row>
    <row r="49" spans="1:11" ht="14.7" thickTop="1" x14ac:dyDescent="0.55000000000000004">
      <c r="B49" s="11">
        <v>1</v>
      </c>
      <c r="C49" s="15">
        <v>0.32847222222222222</v>
      </c>
      <c r="D49" s="15">
        <v>0.33194444444444443</v>
      </c>
      <c r="H49" s="3"/>
      <c r="I49" s="3"/>
      <c r="J49" s="3"/>
      <c r="K49" s="3"/>
    </row>
    <row r="50" spans="1:11" x14ac:dyDescent="0.55000000000000004">
      <c r="B50" s="11">
        <v>2</v>
      </c>
      <c r="C50" s="16">
        <v>0.3354166666666667</v>
      </c>
      <c r="D50" s="16">
        <v>0.33888888888888885</v>
      </c>
      <c r="H50" s="3"/>
      <c r="I50" s="3"/>
      <c r="J50" s="3"/>
      <c r="K50" s="3"/>
    </row>
    <row r="51" spans="1:11" ht="14.7" thickBot="1" x14ac:dyDescent="0.6">
      <c r="B51" s="5">
        <v>3</v>
      </c>
      <c r="C51" s="17">
        <v>0.34166666666666662</v>
      </c>
      <c r="D51" s="17">
        <v>0.34513888888888888</v>
      </c>
      <c r="H51" s="3"/>
      <c r="I51" s="3"/>
      <c r="J51" s="3"/>
      <c r="K51" s="3"/>
    </row>
    <row r="52" spans="1:11" ht="15" thickTop="1" thickBot="1" x14ac:dyDescent="0.6"/>
    <row r="53" spans="1:11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1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1" ht="14.7" thickTop="1" x14ac:dyDescent="0.55000000000000004">
      <c r="A55" s="21">
        <v>42944.826747685183</v>
      </c>
      <c r="B55" s="4" t="s">
        <v>0</v>
      </c>
      <c r="C55" s="4" t="s">
        <v>1</v>
      </c>
      <c r="D55" s="4">
        <v>636</v>
      </c>
      <c r="E55" s="4">
        <v>25.78</v>
      </c>
      <c r="F55" s="4">
        <v>104.23</v>
      </c>
    </row>
    <row r="56" spans="1:11" x14ac:dyDescent="0.55000000000000004">
      <c r="A56" s="22">
        <v>42944.827094907407</v>
      </c>
      <c r="B56" s="11" t="s">
        <v>0</v>
      </c>
      <c r="C56" s="11" t="s">
        <v>1</v>
      </c>
      <c r="D56" s="11">
        <v>501</v>
      </c>
      <c r="E56" s="11">
        <v>25.78</v>
      </c>
      <c r="F56" s="11">
        <v>103.51</v>
      </c>
    </row>
    <row r="57" spans="1:11" x14ac:dyDescent="0.55000000000000004">
      <c r="A57" s="22">
        <v>42944.82744212963</v>
      </c>
      <c r="B57" s="11" t="s">
        <v>0</v>
      </c>
      <c r="C57" s="11" t="s">
        <v>1</v>
      </c>
      <c r="D57" s="11">
        <v>486</v>
      </c>
      <c r="E57" s="11">
        <v>25.8</v>
      </c>
      <c r="F57" s="11">
        <v>102.58</v>
      </c>
    </row>
    <row r="58" spans="1:11" x14ac:dyDescent="0.55000000000000004">
      <c r="A58" s="22">
        <v>42944.827789351853</v>
      </c>
      <c r="B58" s="11" t="s">
        <v>0</v>
      </c>
      <c r="C58" s="11" t="s">
        <v>1</v>
      </c>
      <c r="D58" s="11">
        <v>477</v>
      </c>
      <c r="E58" s="11">
        <v>25.85</v>
      </c>
      <c r="F58" s="11">
        <v>101.58</v>
      </c>
    </row>
    <row r="59" spans="1:11" x14ac:dyDescent="0.55000000000000004">
      <c r="A59" s="22">
        <v>42944.828136574077</v>
      </c>
      <c r="B59" s="11" t="s">
        <v>0</v>
      </c>
      <c r="C59" s="11" t="s">
        <v>1</v>
      </c>
      <c r="D59" s="11">
        <v>475</v>
      </c>
      <c r="E59" s="11">
        <v>25.86</v>
      </c>
      <c r="F59" s="11">
        <v>100.84</v>
      </c>
    </row>
    <row r="60" spans="1:11" x14ac:dyDescent="0.55000000000000004">
      <c r="A60" s="22">
        <v>42944.828483796293</v>
      </c>
      <c r="B60" s="11" t="s">
        <v>0</v>
      </c>
      <c r="C60" s="11" t="s">
        <v>1</v>
      </c>
      <c r="D60" s="11">
        <v>469</v>
      </c>
      <c r="E60" s="11">
        <v>25.94</v>
      </c>
      <c r="F60" s="11">
        <v>101</v>
      </c>
    </row>
    <row r="61" spans="1:11" x14ac:dyDescent="0.55000000000000004">
      <c r="A61" s="22">
        <v>42944.828831018516</v>
      </c>
      <c r="B61" s="11" t="s">
        <v>0</v>
      </c>
      <c r="C61" s="11" t="s">
        <v>1</v>
      </c>
      <c r="D61" s="11">
        <v>471</v>
      </c>
      <c r="E61" s="11">
        <v>25.96</v>
      </c>
      <c r="F61" s="11">
        <v>100.95</v>
      </c>
    </row>
    <row r="62" spans="1:11" x14ac:dyDescent="0.55000000000000004">
      <c r="A62" s="22">
        <v>42944.82917824074</v>
      </c>
      <c r="B62" s="11" t="s">
        <v>0</v>
      </c>
      <c r="C62" s="11" t="s">
        <v>1</v>
      </c>
      <c r="D62" s="11">
        <v>469</v>
      </c>
      <c r="E62" s="11">
        <v>25.98</v>
      </c>
      <c r="F62" s="11">
        <v>100.79</v>
      </c>
    </row>
    <row r="63" spans="1:11" x14ac:dyDescent="0.55000000000000004">
      <c r="A63" s="22">
        <v>42944.829525462963</v>
      </c>
      <c r="B63" s="11" t="s">
        <v>0</v>
      </c>
      <c r="C63" s="11" t="s">
        <v>1</v>
      </c>
      <c r="D63" s="11">
        <v>470</v>
      </c>
      <c r="E63" s="11">
        <v>26</v>
      </c>
      <c r="F63" s="11">
        <v>100.74</v>
      </c>
    </row>
    <row r="64" spans="1:11" x14ac:dyDescent="0.55000000000000004">
      <c r="A64" s="22">
        <v>42944.829872685186</v>
      </c>
      <c r="B64" s="11" t="s">
        <v>0</v>
      </c>
      <c r="C64" s="11" t="s">
        <v>1</v>
      </c>
      <c r="D64" s="11">
        <v>467</v>
      </c>
      <c r="E64" s="11">
        <v>26</v>
      </c>
      <c r="F64" s="11">
        <v>100.58</v>
      </c>
    </row>
    <row r="65" spans="1:6" x14ac:dyDescent="0.55000000000000004">
      <c r="A65" s="22">
        <v>42944.83021990741</v>
      </c>
      <c r="B65" s="11" t="s">
        <v>0</v>
      </c>
      <c r="C65" s="11" t="s">
        <v>1</v>
      </c>
      <c r="D65" s="11">
        <v>466</v>
      </c>
      <c r="E65" s="11">
        <v>26.02</v>
      </c>
      <c r="F65" s="11">
        <v>100.42</v>
      </c>
    </row>
    <row r="66" spans="1:6" x14ac:dyDescent="0.55000000000000004">
      <c r="A66" s="22">
        <v>42944.830567129633</v>
      </c>
      <c r="B66" s="11" t="s">
        <v>0</v>
      </c>
      <c r="C66" s="11" t="s">
        <v>1</v>
      </c>
      <c r="D66" s="11">
        <v>468</v>
      </c>
      <c r="E66" s="11">
        <v>26.04</v>
      </c>
      <c r="F66" s="11">
        <v>100.21</v>
      </c>
    </row>
    <row r="67" spans="1:6" x14ac:dyDescent="0.55000000000000004">
      <c r="A67" s="22">
        <v>42944.830914351849</v>
      </c>
      <c r="B67" s="11" t="s">
        <v>0</v>
      </c>
      <c r="C67" s="11" t="s">
        <v>1</v>
      </c>
      <c r="D67" s="11">
        <v>466</v>
      </c>
      <c r="E67" s="11">
        <v>26.06</v>
      </c>
      <c r="F67" s="11">
        <v>100.1</v>
      </c>
    </row>
    <row r="68" spans="1:6" x14ac:dyDescent="0.55000000000000004">
      <c r="A68" s="22">
        <v>42944.831261574072</v>
      </c>
      <c r="B68" s="11" t="s">
        <v>0</v>
      </c>
      <c r="C68" s="11" t="s">
        <v>1</v>
      </c>
      <c r="D68" s="11">
        <v>465</v>
      </c>
      <c r="E68" s="11">
        <v>26.06</v>
      </c>
      <c r="F68" s="11">
        <v>99.94</v>
      </c>
    </row>
    <row r="69" spans="1:6" x14ac:dyDescent="0.55000000000000004">
      <c r="A69" s="22">
        <v>42944.831608796296</v>
      </c>
      <c r="B69" s="11" t="s">
        <v>0</v>
      </c>
      <c r="C69" s="11" t="s">
        <v>1</v>
      </c>
      <c r="D69" s="11">
        <v>463</v>
      </c>
      <c r="E69" s="11">
        <v>26.08</v>
      </c>
      <c r="F69" s="11">
        <v>99.78</v>
      </c>
    </row>
    <row r="70" spans="1:6" x14ac:dyDescent="0.55000000000000004">
      <c r="A70" s="22">
        <v>42944.831956018519</v>
      </c>
      <c r="B70" s="11" t="s">
        <v>0</v>
      </c>
      <c r="C70" s="11" t="s">
        <v>1</v>
      </c>
      <c r="D70" s="11">
        <v>462</v>
      </c>
      <c r="E70" s="11">
        <v>26.08</v>
      </c>
      <c r="F70" s="11">
        <v>99.68</v>
      </c>
    </row>
    <row r="71" spans="1:6" x14ac:dyDescent="0.55000000000000004">
      <c r="A71" s="22">
        <v>42944.832303240742</v>
      </c>
      <c r="B71" s="11" t="s">
        <v>0</v>
      </c>
      <c r="C71" s="11" t="s">
        <v>1</v>
      </c>
      <c r="D71" s="11">
        <v>457</v>
      </c>
      <c r="E71" s="11">
        <v>26.1</v>
      </c>
      <c r="F71" s="11">
        <v>99.52</v>
      </c>
    </row>
    <row r="72" spans="1:6" x14ac:dyDescent="0.55000000000000004">
      <c r="A72" s="22">
        <v>42944.832650462966</v>
      </c>
      <c r="B72" s="11" t="s">
        <v>0</v>
      </c>
      <c r="C72" s="11" t="s">
        <v>1</v>
      </c>
      <c r="D72" s="11">
        <v>452</v>
      </c>
      <c r="E72" s="11">
        <v>26.11</v>
      </c>
      <c r="F72" s="11">
        <v>99.39</v>
      </c>
    </row>
    <row r="73" spans="1:6" x14ac:dyDescent="0.55000000000000004">
      <c r="A73" s="22">
        <v>42944.832997685182</v>
      </c>
      <c r="B73" s="11" t="s">
        <v>0</v>
      </c>
      <c r="C73" s="11" t="s">
        <v>1</v>
      </c>
      <c r="D73" s="11">
        <v>452</v>
      </c>
      <c r="E73" s="11">
        <v>26.14</v>
      </c>
      <c r="F73" s="11">
        <v>99.2</v>
      </c>
    </row>
    <row r="74" spans="1:6" x14ac:dyDescent="0.55000000000000004">
      <c r="A74" s="22">
        <v>42944.833344907405</v>
      </c>
      <c r="B74" s="11" t="s">
        <v>0</v>
      </c>
      <c r="C74" s="11" t="s">
        <v>1</v>
      </c>
      <c r="D74" s="11">
        <v>455</v>
      </c>
      <c r="E74" s="11">
        <v>26.18</v>
      </c>
      <c r="F74" s="11">
        <v>98.88</v>
      </c>
    </row>
    <row r="75" spans="1:6" x14ac:dyDescent="0.55000000000000004">
      <c r="A75" s="22">
        <v>42944.833692129629</v>
      </c>
      <c r="B75" s="11" t="s">
        <v>0</v>
      </c>
      <c r="C75" s="11" t="s">
        <v>1</v>
      </c>
      <c r="D75" s="11">
        <v>455</v>
      </c>
      <c r="E75" s="11">
        <v>26.16</v>
      </c>
      <c r="F75" s="11">
        <v>98.35</v>
      </c>
    </row>
    <row r="76" spans="1:6" x14ac:dyDescent="0.55000000000000004">
      <c r="A76" s="22">
        <v>42944.834039351852</v>
      </c>
      <c r="B76" s="11" t="s">
        <v>0</v>
      </c>
      <c r="C76" s="11" t="s">
        <v>1</v>
      </c>
      <c r="D76" s="11">
        <v>459</v>
      </c>
      <c r="E76" s="11">
        <v>26.14</v>
      </c>
      <c r="F76" s="11">
        <v>97.93</v>
      </c>
    </row>
    <row r="77" spans="1:6" x14ac:dyDescent="0.55000000000000004">
      <c r="A77" s="22">
        <v>42944.834386574075</v>
      </c>
      <c r="B77" s="11" t="s">
        <v>0</v>
      </c>
      <c r="C77" s="11" t="s">
        <v>1</v>
      </c>
      <c r="D77" s="11">
        <v>457</v>
      </c>
      <c r="E77" s="11">
        <v>26.14</v>
      </c>
      <c r="F77" s="11">
        <v>97.45</v>
      </c>
    </row>
    <row r="78" spans="1:6" x14ac:dyDescent="0.55000000000000004">
      <c r="A78" s="22">
        <v>42944.834733796299</v>
      </c>
      <c r="B78" s="11" t="s">
        <v>0</v>
      </c>
      <c r="C78" s="11" t="s">
        <v>1</v>
      </c>
      <c r="D78" s="11">
        <v>456</v>
      </c>
      <c r="E78" s="11">
        <v>26.11</v>
      </c>
      <c r="F78" s="11">
        <v>97.03</v>
      </c>
    </row>
    <row r="79" spans="1:6" x14ac:dyDescent="0.55000000000000004">
      <c r="A79" s="22">
        <v>42944.835081018522</v>
      </c>
      <c r="B79" s="11" t="s">
        <v>0</v>
      </c>
      <c r="C79" s="11" t="s">
        <v>1</v>
      </c>
      <c r="D79" s="11">
        <v>457</v>
      </c>
      <c r="E79" s="11">
        <v>26.06</v>
      </c>
      <c r="F79" s="11">
        <v>96.5</v>
      </c>
    </row>
    <row r="80" spans="1:6" x14ac:dyDescent="0.55000000000000004">
      <c r="A80" s="22">
        <v>42944.835428240738</v>
      </c>
      <c r="B80" s="11" t="s">
        <v>0</v>
      </c>
      <c r="C80" s="11" t="s">
        <v>1</v>
      </c>
      <c r="D80" s="11">
        <v>457</v>
      </c>
      <c r="E80" s="11">
        <v>26.05</v>
      </c>
      <c r="F80" s="11">
        <v>96.05</v>
      </c>
    </row>
    <row r="81" spans="1:6" x14ac:dyDescent="0.55000000000000004">
      <c r="A81" s="22">
        <v>42944.835775462961</v>
      </c>
      <c r="B81" s="11" t="s">
        <v>0</v>
      </c>
      <c r="C81" s="11" t="s">
        <v>1</v>
      </c>
      <c r="D81" s="11">
        <v>458</v>
      </c>
      <c r="E81" s="11">
        <v>26</v>
      </c>
      <c r="F81" s="11">
        <v>95.49</v>
      </c>
    </row>
    <row r="82" spans="1:6" x14ac:dyDescent="0.55000000000000004">
      <c r="A82" s="22">
        <v>42944.836122685185</v>
      </c>
      <c r="B82" s="11" t="s">
        <v>0</v>
      </c>
      <c r="C82" s="11" t="s">
        <v>1</v>
      </c>
      <c r="D82" s="11">
        <v>460</v>
      </c>
      <c r="E82" s="11">
        <v>25.97</v>
      </c>
      <c r="F82" s="11">
        <v>95.38</v>
      </c>
    </row>
    <row r="83" spans="1:6" x14ac:dyDescent="0.55000000000000004">
      <c r="A83" s="22">
        <v>42944.836469907408</v>
      </c>
      <c r="B83" s="11" t="s">
        <v>0</v>
      </c>
      <c r="C83" s="11" t="s">
        <v>1</v>
      </c>
      <c r="D83" s="11">
        <v>458</v>
      </c>
      <c r="E83" s="11">
        <v>25.94</v>
      </c>
      <c r="F83" s="11">
        <v>95.43</v>
      </c>
    </row>
    <row r="84" spans="1:6" x14ac:dyDescent="0.55000000000000004">
      <c r="A84" s="22">
        <v>42944.836817129632</v>
      </c>
      <c r="B84" s="11" t="s">
        <v>0</v>
      </c>
      <c r="C84" s="11" t="s">
        <v>1</v>
      </c>
      <c r="D84" s="11">
        <v>460</v>
      </c>
      <c r="E84" s="11">
        <v>25.9</v>
      </c>
      <c r="F84" s="11">
        <v>95.54</v>
      </c>
    </row>
    <row r="85" spans="1:6" x14ac:dyDescent="0.55000000000000004">
      <c r="A85" s="22">
        <v>42944.837164351855</v>
      </c>
      <c r="B85" s="11" t="s">
        <v>0</v>
      </c>
      <c r="C85" s="11" t="s">
        <v>1</v>
      </c>
      <c r="D85" s="11">
        <v>459</v>
      </c>
      <c r="E85" s="11">
        <v>25.89</v>
      </c>
      <c r="F85" s="11">
        <v>95.7</v>
      </c>
    </row>
    <row r="86" spans="1:6" x14ac:dyDescent="0.55000000000000004">
      <c r="A86" s="22">
        <v>42944.837511574071</v>
      </c>
      <c r="B86" s="11" t="s">
        <v>0</v>
      </c>
      <c r="C86" s="11" t="s">
        <v>1</v>
      </c>
      <c r="D86" s="11">
        <v>456</v>
      </c>
      <c r="E86" s="11">
        <v>25.86</v>
      </c>
      <c r="F86" s="11">
        <v>95.86</v>
      </c>
    </row>
    <row r="87" spans="1:6" x14ac:dyDescent="0.55000000000000004">
      <c r="A87" s="22">
        <v>42944.837858796294</v>
      </c>
      <c r="B87" s="11" t="s">
        <v>0</v>
      </c>
      <c r="C87" s="11" t="s">
        <v>1</v>
      </c>
      <c r="D87" s="11">
        <v>458</v>
      </c>
      <c r="E87" s="11">
        <v>25.85</v>
      </c>
      <c r="F87" s="11">
        <v>95.97</v>
      </c>
    </row>
    <row r="88" spans="1:6" x14ac:dyDescent="0.55000000000000004">
      <c r="A88" s="22">
        <v>42944.838206018518</v>
      </c>
      <c r="B88" s="11" t="s">
        <v>0</v>
      </c>
      <c r="C88" s="11" t="s">
        <v>1</v>
      </c>
      <c r="D88" s="11">
        <v>455</v>
      </c>
      <c r="E88" s="11">
        <v>25.84</v>
      </c>
      <c r="F88" s="11">
        <v>96.08</v>
      </c>
    </row>
    <row r="89" spans="1:6" x14ac:dyDescent="0.55000000000000004">
      <c r="A89" s="22">
        <v>42944.838553240741</v>
      </c>
      <c r="B89" s="11" t="s">
        <v>0</v>
      </c>
      <c r="C89" s="11" t="s">
        <v>1</v>
      </c>
      <c r="D89" s="11">
        <v>452</v>
      </c>
      <c r="E89" s="11">
        <v>25.82</v>
      </c>
      <c r="F89" s="11">
        <v>96.21</v>
      </c>
    </row>
    <row r="90" spans="1:6" x14ac:dyDescent="0.55000000000000004">
      <c r="A90" s="22">
        <v>42944.838900462964</v>
      </c>
      <c r="B90" s="11" t="s">
        <v>0</v>
      </c>
      <c r="C90" s="11" t="s">
        <v>1</v>
      </c>
      <c r="D90" s="11">
        <v>453</v>
      </c>
      <c r="E90" s="11">
        <v>25.81</v>
      </c>
      <c r="F90" s="11">
        <v>96.29</v>
      </c>
    </row>
    <row r="91" spans="1:6" x14ac:dyDescent="0.55000000000000004">
      <c r="A91" s="22">
        <v>42944.839247685188</v>
      </c>
      <c r="B91" s="11" t="s">
        <v>0</v>
      </c>
      <c r="C91" s="11" t="s">
        <v>1</v>
      </c>
      <c r="D91" s="11">
        <v>449</v>
      </c>
      <c r="E91" s="11">
        <v>25.8</v>
      </c>
      <c r="F91" s="11">
        <v>96.39</v>
      </c>
    </row>
    <row r="92" spans="1:6" x14ac:dyDescent="0.55000000000000004">
      <c r="A92" s="22">
        <v>42944.839594907404</v>
      </c>
      <c r="B92" s="11" t="s">
        <v>0</v>
      </c>
      <c r="C92" s="11" t="s">
        <v>1</v>
      </c>
      <c r="D92" s="11">
        <v>447</v>
      </c>
      <c r="E92" s="11">
        <v>25.82</v>
      </c>
      <c r="F92" s="11">
        <v>96.45</v>
      </c>
    </row>
    <row r="93" spans="1:6" x14ac:dyDescent="0.55000000000000004">
      <c r="A93" s="22">
        <v>42944.839942129627</v>
      </c>
      <c r="B93" s="11" t="s">
        <v>0</v>
      </c>
      <c r="C93" s="11" t="s">
        <v>1</v>
      </c>
      <c r="D93" s="11">
        <v>450</v>
      </c>
      <c r="E93" s="11">
        <v>25.81</v>
      </c>
      <c r="F93" s="11">
        <v>95.81</v>
      </c>
    </row>
    <row r="94" spans="1:6" x14ac:dyDescent="0.55000000000000004">
      <c r="A94" s="22">
        <v>42944.840289351851</v>
      </c>
      <c r="B94" s="11" t="s">
        <v>0</v>
      </c>
      <c r="C94" s="11" t="s">
        <v>1</v>
      </c>
      <c r="D94" s="11">
        <v>452</v>
      </c>
      <c r="E94" s="11">
        <v>25.75</v>
      </c>
      <c r="F94" s="11">
        <v>93.96</v>
      </c>
    </row>
    <row r="95" spans="1:6" x14ac:dyDescent="0.55000000000000004">
      <c r="A95" s="22">
        <v>42944.840636574074</v>
      </c>
      <c r="B95" s="11" t="s">
        <v>0</v>
      </c>
      <c r="C95" s="11" t="s">
        <v>1</v>
      </c>
      <c r="D95" s="11">
        <v>454</v>
      </c>
      <c r="E95" s="11">
        <v>25.72</v>
      </c>
      <c r="F95" s="11">
        <v>92.79</v>
      </c>
    </row>
    <row r="96" spans="1:6" x14ac:dyDescent="0.55000000000000004">
      <c r="A96" s="22">
        <v>42944.840983796297</v>
      </c>
      <c r="B96" s="11" t="s">
        <v>0</v>
      </c>
      <c r="C96" s="11" t="s">
        <v>1</v>
      </c>
      <c r="D96" s="11">
        <v>449</v>
      </c>
      <c r="E96" s="11">
        <v>25.66</v>
      </c>
      <c r="F96" s="11">
        <v>91.99</v>
      </c>
    </row>
    <row r="97" spans="1:6" x14ac:dyDescent="0.55000000000000004">
      <c r="A97" s="22">
        <v>42944.841331018521</v>
      </c>
      <c r="B97" s="11" t="s">
        <v>0</v>
      </c>
      <c r="C97" s="11" t="s">
        <v>1</v>
      </c>
      <c r="D97" s="11">
        <v>452</v>
      </c>
      <c r="E97" s="11">
        <v>25.6</v>
      </c>
      <c r="F97" s="11">
        <v>91.12</v>
      </c>
    </row>
    <row r="98" spans="1:6" x14ac:dyDescent="0.55000000000000004">
      <c r="A98" s="22">
        <v>42944.841678240744</v>
      </c>
      <c r="B98" s="11" t="s">
        <v>0</v>
      </c>
      <c r="C98" s="11" t="s">
        <v>1</v>
      </c>
      <c r="D98" s="11">
        <v>458</v>
      </c>
      <c r="E98" s="11">
        <v>25.54</v>
      </c>
      <c r="F98" s="11">
        <v>90.85</v>
      </c>
    </row>
    <row r="99" spans="1:6" x14ac:dyDescent="0.55000000000000004">
      <c r="A99" s="22">
        <v>42944.84202546296</v>
      </c>
      <c r="B99" s="11" t="s">
        <v>0</v>
      </c>
      <c r="C99" s="11" t="s">
        <v>1</v>
      </c>
      <c r="D99" s="11">
        <v>456</v>
      </c>
      <c r="E99" s="11">
        <v>25.5</v>
      </c>
      <c r="F99" s="11">
        <v>91.12</v>
      </c>
    </row>
    <row r="100" spans="1:6" x14ac:dyDescent="0.55000000000000004">
      <c r="A100" s="22">
        <v>42944.842372685183</v>
      </c>
      <c r="B100" s="11" t="s">
        <v>0</v>
      </c>
      <c r="C100" s="11" t="s">
        <v>1</v>
      </c>
      <c r="D100" s="11">
        <v>457</v>
      </c>
      <c r="E100" s="11">
        <v>25.45</v>
      </c>
      <c r="F100" s="11">
        <v>91.83</v>
      </c>
    </row>
    <row r="101" spans="1:6" x14ac:dyDescent="0.55000000000000004">
      <c r="A101" s="22">
        <v>42944.842719907407</v>
      </c>
      <c r="B101" s="11" t="s">
        <v>0</v>
      </c>
      <c r="C101" s="11" t="s">
        <v>1</v>
      </c>
      <c r="D101" s="11">
        <v>458</v>
      </c>
      <c r="E101" s="11">
        <v>25.41</v>
      </c>
      <c r="F101" s="11">
        <v>92.51</v>
      </c>
    </row>
    <row r="102" spans="1:6" x14ac:dyDescent="0.55000000000000004">
      <c r="A102" s="22">
        <v>42944.84306712963</v>
      </c>
      <c r="B102" s="11" t="s">
        <v>0</v>
      </c>
      <c r="C102" s="11" t="s">
        <v>1</v>
      </c>
      <c r="D102" s="11">
        <v>458</v>
      </c>
      <c r="E102" s="11">
        <v>25.38</v>
      </c>
      <c r="F102" s="11">
        <v>93.09</v>
      </c>
    </row>
    <row r="103" spans="1:6" x14ac:dyDescent="0.55000000000000004">
      <c r="A103" s="22">
        <v>42944.843414351853</v>
      </c>
      <c r="B103" s="11" t="s">
        <v>0</v>
      </c>
      <c r="C103" s="11" t="s">
        <v>1</v>
      </c>
      <c r="D103" s="11">
        <v>456</v>
      </c>
      <c r="E103" s="11">
        <v>25.35</v>
      </c>
      <c r="F103" s="11">
        <v>93.55</v>
      </c>
    </row>
    <row r="104" spans="1:6" x14ac:dyDescent="0.55000000000000004">
      <c r="A104" s="22">
        <v>42944.843761574077</v>
      </c>
      <c r="B104" s="11" t="s">
        <v>0</v>
      </c>
      <c r="C104" s="11" t="s">
        <v>1</v>
      </c>
      <c r="D104" s="11">
        <v>455</v>
      </c>
      <c r="E104" s="11">
        <v>25.36</v>
      </c>
      <c r="F104" s="11">
        <v>93.96</v>
      </c>
    </row>
    <row r="105" spans="1:6" x14ac:dyDescent="0.55000000000000004">
      <c r="A105" s="22">
        <v>42944.844108796293</v>
      </c>
      <c r="B105" s="11" t="s">
        <v>0</v>
      </c>
      <c r="C105" s="11" t="s">
        <v>1</v>
      </c>
      <c r="D105" s="11">
        <v>452</v>
      </c>
      <c r="E105" s="11">
        <v>25.36</v>
      </c>
      <c r="F105" s="11">
        <v>94.31</v>
      </c>
    </row>
    <row r="106" spans="1:6" x14ac:dyDescent="0.55000000000000004">
      <c r="A106" s="22">
        <v>42944.844456018516</v>
      </c>
      <c r="B106" s="11" t="s">
        <v>0</v>
      </c>
      <c r="C106" s="11" t="s">
        <v>1</v>
      </c>
      <c r="D106" s="11">
        <v>454</v>
      </c>
      <c r="E106" s="11">
        <v>25.36</v>
      </c>
      <c r="F106" s="11">
        <v>94.61</v>
      </c>
    </row>
    <row r="107" spans="1:6" x14ac:dyDescent="0.55000000000000004">
      <c r="A107" s="22">
        <v>42944.84480324074</v>
      </c>
      <c r="B107" s="11" t="s">
        <v>0</v>
      </c>
      <c r="C107" s="11" t="s">
        <v>1</v>
      </c>
      <c r="D107" s="11">
        <v>451</v>
      </c>
      <c r="E107" s="11">
        <v>25.38</v>
      </c>
      <c r="F107" s="11">
        <v>94.89</v>
      </c>
    </row>
    <row r="108" spans="1:6" x14ac:dyDescent="0.55000000000000004">
      <c r="A108" s="22">
        <v>42944.845150462963</v>
      </c>
      <c r="B108" s="11" t="s">
        <v>0</v>
      </c>
      <c r="C108" s="11" t="s">
        <v>1</v>
      </c>
      <c r="D108" s="11">
        <v>446</v>
      </c>
      <c r="E108" s="11">
        <v>25.38</v>
      </c>
      <c r="F108" s="11">
        <v>95.11</v>
      </c>
    </row>
    <row r="109" spans="1:6" x14ac:dyDescent="0.55000000000000004">
      <c r="A109" s="22">
        <v>42944.845497685186</v>
      </c>
      <c r="B109" s="11" t="s">
        <v>0</v>
      </c>
      <c r="C109" s="11" t="s">
        <v>1</v>
      </c>
      <c r="D109" s="11">
        <v>446</v>
      </c>
      <c r="E109" s="11">
        <v>25.41</v>
      </c>
      <c r="F109" s="11">
        <v>95.27</v>
      </c>
    </row>
    <row r="110" spans="1:6" x14ac:dyDescent="0.55000000000000004">
      <c r="A110" s="22">
        <v>42944.84584490741</v>
      </c>
      <c r="B110" s="11" t="s">
        <v>0</v>
      </c>
      <c r="C110" s="11" t="s">
        <v>1</v>
      </c>
      <c r="D110" s="11">
        <v>446</v>
      </c>
      <c r="E110" s="11">
        <v>25.4</v>
      </c>
      <c r="F110" s="11">
        <v>95.46</v>
      </c>
    </row>
    <row r="111" spans="1:6" x14ac:dyDescent="0.55000000000000004">
      <c r="A111" s="22">
        <v>42944.846192129633</v>
      </c>
      <c r="B111" s="11" t="s">
        <v>0</v>
      </c>
      <c r="C111" s="11" t="s">
        <v>1</v>
      </c>
      <c r="D111" s="11">
        <v>448</v>
      </c>
      <c r="E111" s="11">
        <v>25.42</v>
      </c>
      <c r="F111" s="11">
        <v>95.46</v>
      </c>
    </row>
    <row r="112" spans="1:6" x14ac:dyDescent="0.55000000000000004">
      <c r="A112" s="22">
        <v>42944.846539351849</v>
      </c>
      <c r="B112" s="11" t="s">
        <v>0</v>
      </c>
      <c r="C112" s="11" t="s">
        <v>1</v>
      </c>
      <c r="D112" s="11">
        <v>452</v>
      </c>
      <c r="E112" s="11">
        <v>25.4</v>
      </c>
      <c r="F112" s="11">
        <v>95.16</v>
      </c>
    </row>
    <row r="113" spans="1:6" x14ac:dyDescent="0.55000000000000004">
      <c r="A113" s="22">
        <v>42944.846886574072</v>
      </c>
      <c r="B113" s="11" t="s">
        <v>0</v>
      </c>
      <c r="C113" s="11" t="s">
        <v>1</v>
      </c>
      <c r="D113" s="11">
        <v>451</v>
      </c>
      <c r="E113" s="11">
        <v>25.36</v>
      </c>
      <c r="F113" s="11">
        <v>93.69</v>
      </c>
    </row>
    <row r="114" spans="1:6" x14ac:dyDescent="0.55000000000000004">
      <c r="A114" s="22">
        <v>42944.847233796296</v>
      </c>
      <c r="B114" s="11" t="s">
        <v>0</v>
      </c>
      <c r="C114" s="11" t="s">
        <v>1</v>
      </c>
      <c r="D114" s="11">
        <v>455</v>
      </c>
      <c r="E114" s="11">
        <v>25.31</v>
      </c>
      <c r="F114" s="11">
        <v>91.39</v>
      </c>
    </row>
    <row r="115" spans="1:6" x14ac:dyDescent="0.55000000000000004">
      <c r="A115" s="22">
        <v>42944.847581018519</v>
      </c>
      <c r="B115" s="11" t="s">
        <v>0</v>
      </c>
      <c r="C115" s="11" t="s">
        <v>1</v>
      </c>
      <c r="D115" s="11">
        <v>453</v>
      </c>
      <c r="E115" s="11">
        <v>25.25</v>
      </c>
      <c r="F115" s="11">
        <v>90.14</v>
      </c>
    </row>
    <row r="116" spans="1:6" x14ac:dyDescent="0.55000000000000004">
      <c r="A116" s="22">
        <v>42944.847928240742</v>
      </c>
      <c r="B116" s="11" t="s">
        <v>0</v>
      </c>
      <c r="C116" s="11" t="s">
        <v>1</v>
      </c>
      <c r="D116" s="11">
        <v>454</v>
      </c>
      <c r="E116" s="11">
        <v>25.18</v>
      </c>
      <c r="F116" s="11">
        <v>89.34</v>
      </c>
    </row>
    <row r="117" spans="1:6" x14ac:dyDescent="0.55000000000000004">
      <c r="A117" s="22">
        <v>42944.848275462966</v>
      </c>
      <c r="B117" s="11" t="s">
        <v>0</v>
      </c>
      <c r="C117" s="11" t="s">
        <v>1</v>
      </c>
      <c r="D117" s="11">
        <v>456</v>
      </c>
      <c r="E117" s="11">
        <v>25.1</v>
      </c>
      <c r="F117" s="11">
        <v>88.77</v>
      </c>
    </row>
    <row r="118" spans="1:6" x14ac:dyDescent="0.55000000000000004">
      <c r="A118" s="22">
        <v>42944.848622685182</v>
      </c>
      <c r="B118" s="11" t="s">
        <v>0</v>
      </c>
      <c r="C118" s="11" t="s">
        <v>1</v>
      </c>
      <c r="D118" s="11">
        <v>456</v>
      </c>
      <c r="E118" s="11">
        <v>25.02</v>
      </c>
      <c r="F118" s="11">
        <v>87.76</v>
      </c>
    </row>
    <row r="119" spans="1:6" x14ac:dyDescent="0.55000000000000004">
      <c r="A119" s="22">
        <v>42944.848969907405</v>
      </c>
      <c r="B119" s="11" t="s">
        <v>0</v>
      </c>
      <c r="C119" s="11" t="s">
        <v>1</v>
      </c>
      <c r="D119" s="11">
        <v>451</v>
      </c>
      <c r="E119" s="11">
        <v>24.96</v>
      </c>
      <c r="F119" s="11">
        <v>86.67</v>
      </c>
    </row>
    <row r="120" spans="1:6" ht="14.7" thickBot="1" x14ac:dyDescent="0.6">
      <c r="A120" s="23">
        <v>42944.849317129629</v>
      </c>
      <c r="B120" s="5" t="s">
        <v>0</v>
      </c>
      <c r="C120" s="5" t="s">
        <v>1</v>
      </c>
      <c r="D120" s="5">
        <v>453</v>
      </c>
      <c r="E120" s="5">
        <v>24.89</v>
      </c>
      <c r="F120" s="5">
        <v>88.07</v>
      </c>
    </row>
    <row r="121" spans="1:6" ht="14.7" thickTop="1" x14ac:dyDescent="0.55000000000000004">
      <c r="A121" s="1"/>
    </row>
    <row r="122" spans="1:6" x14ac:dyDescent="0.55000000000000004">
      <c r="A122" s="1"/>
    </row>
    <row r="123" spans="1:6" x14ac:dyDescent="0.55000000000000004">
      <c r="A123" s="1"/>
    </row>
    <row r="124" spans="1:6" x14ac:dyDescent="0.55000000000000004">
      <c r="A124" s="1"/>
    </row>
    <row r="125" spans="1:6" x14ac:dyDescent="0.55000000000000004">
      <c r="A125" s="1"/>
    </row>
    <row r="126" spans="1:6" x14ac:dyDescent="0.55000000000000004">
      <c r="A126" s="1"/>
    </row>
    <row r="127" spans="1:6" x14ac:dyDescent="0.55000000000000004">
      <c r="A127" s="1"/>
    </row>
    <row r="128" spans="1:6" x14ac:dyDescent="0.55000000000000004">
      <c r="A128" s="1"/>
    </row>
    <row r="129" spans="1:1" x14ac:dyDescent="0.55000000000000004">
      <c r="A129" s="1"/>
    </row>
    <row r="130" spans="1:1" x14ac:dyDescent="0.55000000000000004">
      <c r="A130" s="1"/>
    </row>
    <row r="131" spans="1:1" x14ac:dyDescent="0.55000000000000004">
      <c r="A131" s="1"/>
    </row>
    <row r="132" spans="1:1" x14ac:dyDescent="0.55000000000000004">
      <c r="A132" s="1"/>
    </row>
    <row r="133" spans="1:1" x14ac:dyDescent="0.55000000000000004">
      <c r="A133" s="1"/>
    </row>
    <row r="134" spans="1:1" x14ac:dyDescent="0.55000000000000004">
      <c r="A134" s="1"/>
    </row>
    <row r="135" spans="1:1" x14ac:dyDescent="0.55000000000000004">
      <c r="A135" s="1"/>
    </row>
    <row r="136" spans="1:1" x14ac:dyDescent="0.55000000000000004">
      <c r="A136" s="1"/>
    </row>
    <row r="137" spans="1:1" x14ac:dyDescent="0.55000000000000004">
      <c r="A137" s="1"/>
    </row>
    <row r="138" spans="1:1" x14ac:dyDescent="0.55000000000000004">
      <c r="A138" s="1"/>
    </row>
    <row r="139" spans="1:1" x14ac:dyDescent="0.55000000000000004">
      <c r="A139" s="1"/>
    </row>
    <row r="140" spans="1:1" x14ac:dyDescent="0.55000000000000004">
      <c r="A140" s="1"/>
    </row>
    <row r="141" spans="1:1" x14ac:dyDescent="0.55000000000000004">
      <c r="A141" s="1"/>
    </row>
    <row r="142" spans="1:1" x14ac:dyDescent="0.55000000000000004">
      <c r="A142" s="1"/>
    </row>
    <row r="143" spans="1:1" x14ac:dyDescent="0.55000000000000004">
      <c r="A143" s="1"/>
    </row>
    <row r="144" spans="1:1" x14ac:dyDescent="0.55000000000000004">
      <c r="A144" s="1"/>
    </row>
    <row r="145" spans="1:1" x14ac:dyDescent="0.55000000000000004">
      <c r="A145" s="1"/>
    </row>
    <row r="146" spans="1:1" x14ac:dyDescent="0.55000000000000004">
      <c r="A146" s="1"/>
    </row>
    <row r="147" spans="1:1" x14ac:dyDescent="0.55000000000000004">
      <c r="A147" s="1"/>
    </row>
    <row r="148" spans="1:1" x14ac:dyDescent="0.55000000000000004">
      <c r="A148" s="1"/>
    </row>
    <row r="149" spans="1:1" x14ac:dyDescent="0.55000000000000004">
      <c r="A149" s="1"/>
    </row>
    <row r="150" spans="1:1" x14ac:dyDescent="0.55000000000000004">
      <c r="A150" s="1"/>
    </row>
    <row r="151" spans="1:1" x14ac:dyDescent="0.55000000000000004">
      <c r="A151" s="1"/>
    </row>
    <row r="152" spans="1:1" x14ac:dyDescent="0.55000000000000004">
      <c r="A152" s="1"/>
    </row>
    <row r="153" spans="1:1" x14ac:dyDescent="0.55000000000000004">
      <c r="A153" s="1"/>
    </row>
    <row r="154" spans="1:1" x14ac:dyDescent="0.55000000000000004">
      <c r="A154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workbookViewId="0">
      <selection activeCell="B47" sqref="B47:D48"/>
    </sheetView>
  </sheetViews>
  <sheetFormatPr defaultRowHeight="14.4" x14ac:dyDescent="0.55000000000000004"/>
  <cols>
    <col min="1" max="1" width="17.62890625" customWidth="1"/>
  </cols>
  <sheetData>
    <row r="1" spans="1:10" ht="30" customHeight="1" thickBot="1" x14ac:dyDescent="1">
      <c r="A1" s="41" t="s">
        <v>32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  <c r="G2" s="35"/>
      <c r="H2" s="35"/>
      <c r="I2" s="35"/>
      <c r="J2" s="35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5"/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42944.828692129631</v>
      </c>
      <c r="B4" s="4" t="s">
        <v>0</v>
      </c>
      <c r="C4" s="4" t="s">
        <v>1</v>
      </c>
      <c r="D4" s="4">
        <v>473</v>
      </c>
      <c r="E4" s="4">
        <v>26.57</v>
      </c>
      <c r="F4" s="4">
        <v>76.61</v>
      </c>
      <c r="H4" s="4">
        <v>0</v>
      </c>
      <c r="I4" s="4">
        <f>D4</f>
        <v>473</v>
      </c>
      <c r="J4" s="37">
        <f>SLOPE(I4:I15,H4:H15)</f>
        <v>-2.1445221445221447E-2</v>
      </c>
    </row>
    <row r="5" spans="1:10" ht="14.7" thickTop="1" x14ac:dyDescent="0.55000000000000004">
      <c r="A5" s="22">
        <v>42944.829039351855</v>
      </c>
      <c r="B5" s="11" t="s">
        <v>0</v>
      </c>
      <c r="C5" s="11" t="s">
        <v>1</v>
      </c>
      <c r="D5" s="11">
        <v>473</v>
      </c>
      <c r="E5" s="11">
        <v>26.55</v>
      </c>
      <c r="F5" s="11">
        <v>75.31</v>
      </c>
      <c r="H5" s="11">
        <v>30</v>
      </c>
      <c r="I5" s="11">
        <f>D5</f>
        <v>473</v>
      </c>
    </row>
    <row r="6" spans="1:10" x14ac:dyDescent="0.55000000000000004">
      <c r="A6" s="22">
        <v>42944.829386574071</v>
      </c>
      <c r="B6" s="11" t="s">
        <v>0</v>
      </c>
      <c r="C6" s="11" t="s">
        <v>1</v>
      </c>
      <c r="D6" s="11">
        <v>473</v>
      </c>
      <c r="E6" s="11">
        <v>26.52</v>
      </c>
      <c r="F6" s="11">
        <v>75.86</v>
      </c>
      <c r="H6" s="11">
        <v>60</v>
      </c>
      <c r="I6" s="11">
        <f t="shared" ref="I6:I15" si="0">D6</f>
        <v>473</v>
      </c>
    </row>
    <row r="7" spans="1:10" x14ac:dyDescent="0.55000000000000004">
      <c r="A7" s="22">
        <v>42944.829733796294</v>
      </c>
      <c r="B7" s="11" t="s">
        <v>0</v>
      </c>
      <c r="C7" s="11" t="s">
        <v>1</v>
      </c>
      <c r="D7" s="11">
        <v>475</v>
      </c>
      <c r="E7" s="11">
        <v>26.53</v>
      </c>
      <c r="F7" s="11">
        <v>76.64</v>
      </c>
      <c r="H7" s="11">
        <v>90</v>
      </c>
      <c r="I7" s="11">
        <f t="shared" si="0"/>
        <v>475</v>
      </c>
    </row>
    <row r="8" spans="1:10" x14ac:dyDescent="0.55000000000000004">
      <c r="A8" s="22">
        <v>42944.830081018517</v>
      </c>
      <c r="B8" s="11" t="s">
        <v>0</v>
      </c>
      <c r="C8" s="11" t="s">
        <v>1</v>
      </c>
      <c r="D8" s="11">
        <v>475</v>
      </c>
      <c r="E8" s="11">
        <v>26.51</v>
      </c>
      <c r="F8" s="11">
        <v>77.45</v>
      </c>
      <c r="H8" s="11">
        <v>120</v>
      </c>
      <c r="I8" s="11">
        <f t="shared" si="0"/>
        <v>475</v>
      </c>
    </row>
    <row r="9" spans="1:10" x14ac:dyDescent="0.55000000000000004">
      <c r="A9" s="22">
        <v>42944.830428240741</v>
      </c>
      <c r="B9" s="11" t="s">
        <v>0</v>
      </c>
      <c r="C9" s="11" t="s">
        <v>1</v>
      </c>
      <c r="D9" s="11">
        <v>474</v>
      </c>
      <c r="E9" s="11">
        <v>26.53</v>
      </c>
      <c r="F9" s="11">
        <v>78.08</v>
      </c>
      <c r="H9" s="11">
        <v>150</v>
      </c>
      <c r="I9" s="11">
        <f t="shared" si="0"/>
        <v>474</v>
      </c>
    </row>
    <row r="10" spans="1:10" x14ac:dyDescent="0.55000000000000004">
      <c r="A10" s="22">
        <v>42944.830775462964</v>
      </c>
      <c r="B10" s="11" t="s">
        <v>0</v>
      </c>
      <c r="C10" s="11" t="s">
        <v>1</v>
      </c>
      <c r="D10" s="11">
        <v>472</v>
      </c>
      <c r="E10" s="11">
        <v>26.54</v>
      </c>
      <c r="F10" s="11">
        <v>78.63</v>
      </c>
      <c r="H10" s="11">
        <v>180</v>
      </c>
      <c r="I10" s="11">
        <f t="shared" si="0"/>
        <v>472</v>
      </c>
    </row>
    <row r="11" spans="1:10" x14ac:dyDescent="0.55000000000000004">
      <c r="A11" s="22">
        <v>42944.831122685187</v>
      </c>
      <c r="B11" s="11" t="s">
        <v>0</v>
      </c>
      <c r="C11" s="11" t="s">
        <v>1</v>
      </c>
      <c r="D11" s="11">
        <v>471</v>
      </c>
      <c r="E11" s="11">
        <v>26.56</v>
      </c>
      <c r="F11" s="11">
        <v>79.150000000000006</v>
      </c>
      <c r="H11" s="11">
        <v>210</v>
      </c>
      <c r="I11" s="11">
        <f t="shared" si="0"/>
        <v>471</v>
      </c>
    </row>
    <row r="12" spans="1:10" x14ac:dyDescent="0.55000000000000004">
      <c r="A12" s="22">
        <v>42944.831469907411</v>
      </c>
      <c r="B12" s="11" t="s">
        <v>0</v>
      </c>
      <c r="C12" s="11" t="s">
        <v>1</v>
      </c>
      <c r="D12" s="11">
        <v>470</v>
      </c>
      <c r="E12" s="11">
        <v>26.57</v>
      </c>
      <c r="F12" s="11">
        <v>79.67</v>
      </c>
      <c r="H12" s="11">
        <v>240</v>
      </c>
      <c r="I12" s="11">
        <f t="shared" si="0"/>
        <v>470</v>
      </c>
    </row>
    <row r="13" spans="1:10" x14ac:dyDescent="0.55000000000000004">
      <c r="A13" s="22">
        <v>42944.831817129627</v>
      </c>
      <c r="B13" s="11" t="s">
        <v>0</v>
      </c>
      <c r="C13" s="11" t="s">
        <v>1</v>
      </c>
      <c r="D13" s="11">
        <v>470</v>
      </c>
      <c r="E13" s="11">
        <v>26.59</v>
      </c>
      <c r="F13" s="11">
        <v>80.11</v>
      </c>
      <c r="H13" s="11">
        <v>270</v>
      </c>
      <c r="I13" s="11">
        <f t="shared" si="0"/>
        <v>470</v>
      </c>
    </row>
    <row r="14" spans="1:10" x14ac:dyDescent="0.55000000000000004">
      <c r="A14" s="22">
        <v>42944.83216435185</v>
      </c>
      <c r="B14" s="11" t="s">
        <v>0</v>
      </c>
      <c r="C14" s="11" t="s">
        <v>1</v>
      </c>
      <c r="D14" s="11">
        <v>469</v>
      </c>
      <c r="E14" s="11">
        <v>26.59</v>
      </c>
      <c r="F14" s="11">
        <v>80.48</v>
      </c>
      <c r="H14" s="11">
        <v>300</v>
      </c>
      <c r="I14" s="11">
        <f t="shared" si="0"/>
        <v>469</v>
      </c>
    </row>
    <row r="15" spans="1:10" ht="14.7" thickBot="1" x14ac:dyDescent="0.6">
      <c r="A15" s="23">
        <v>42944.832511574074</v>
      </c>
      <c r="B15" s="5" t="s">
        <v>0</v>
      </c>
      <c r="C15" s="5" t="s">
        <v>1</v>
      </c>
      <c r="D15" s="5">
        <v>465</v>
      </c>
      <c r="E15" s="5">
        <v>26.6</v>
      </c>
      <c r="F15" s="5">
        <v>80.83</v>
      </c>
      <c r="H15" s="5">
        <v>330</v>
      </c>
      <c r="I15" s="5">
        <f t="shared" si="0"/>
        <v>465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  <c r="G17" s="35"/>
      <c r="H17" s="35"/>
      <c r="I17" s="35"/>
      <c r="J17" s="35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G18" s="35"/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42944.835636574076</v>
      </c>
      <c r="B19" s="4" t="s">
        <v>0</v>
      </c>
      <c r="C19" s="4" t="s">
        <v>1</v>
      </c>
      <c r="D19" s="4">
        <v>474</v>
      </c>
      <c r="E19" s="4">
        <v>26.58</v>
      </c>
      <c r="F19" s="4">
        <v>69.3</v>
      </c>
      <c r="H19" s="4">
        <v>0</v>
      </c>
      <c r="I19" s="4">
        <f>D19</f>
        <v>474</v>
      </c>
      <c r="J19" s="37">
        <f>SLOPE(I19:I30,H19:H30)</f>
        <v>-2.7972027972027972E-2</v>
      </c>
    </row>
    <row r="20" spans="1:10" ht="14.7" thickTop="1" x14ac:dyDescent="0.55000000000000004">
      <c r="A20" s="22">
        <v>42944.8359837963</v>
      </c>
      <c r="B20" s="11" t="s">
        <v>0</v>
      </c>
      <c r="C20" s="11" t="s">
        <v>1</v>
      </c>
      <c r="D20" s="11">
        <v>472</v>
      </c>
      <c r="E20" s="11">
        <v>26.49</v>
      </c>
      <c r="F20" s="11">
        <v>69.72</v>
      </c>
      <c r="H20" s="11">
        <v>30</v>
      </c>
      <c r="I20" s="11">
        <f>D20</f>
        <v>472</v>
      </c>
    </row>
    <row r="21" spans="1:10" x14ac:dyDescent="0.55000000000000004">
      <c r="A21" s="22">
        <v>42944.836331018516</v>
      </c>
      <c r="B21" s="11" t="s">
        <v>0</v>
      </c>
      <c r="C21" s="11" t="s">
        <v>1</v>
      </c>
      <c r="D21" s="11">
        <v>475</v>
      </c>
      <c r="E21" s="11">
        <v>26.44</v>
      </c>
      <c r="F21" s="11">
        <v>70.7</v>
      </c>
      <c r="H21" s="11">
        <v>60</v>
      </c>
      <c r="I21" s="11">
        <f t="shared" ref="I21:I30" si="1">D21</f>
        <v>475</v>
      </c>
    </row>
    <row r="22" spans="1:10" x14ac:dyDescent="0.55000000000000004">
      <c r="A22" s="22">
        <v>42944.836678240739</v>
      </c>
      <c r="B22" s="11" t="s">
        <v>0</v>
      </c>
      <c r="C22" s="11" t="s">
        <v>1</v>
      </c>
      <c r="D22" s="11">
        <v>475</v>
      </c>
      <c r="E22" s="11">
        <v>26.41</v>
      </c>
      <c r="F22" s="11">
        <v>71.77</v>
      </c>
      <c r="H22" s="11">
        <v>90</v>
      </c>
      <c r="I22" s="11">
        <f t="shared" si="1"/>
        <v>475</v>
      </c>
    </row>
    <row r="23" spans="1:10" x14ac:dyDescent="0.55000000000000004">
      <c r="A23" s="22">
        <v>42944.837025462963</v>
      </c>
      <c r="B23" s="11" t="s">
        <v>0</v>
      </c>
      <c r="C23" s="11" t="s">
        <v>1</v>
      </c>
      <c r="D23" s="11">
        <v>476</v>
      </c>
      <c r="E23" s="11">
        <v>26.41</v>
      </c>
      <c r="F23" s="11">
        <v>72.78</v>
      </c>
      <c r="H23" s="11">
        <v>120</v>
      </c>
      <c r="I23" s="11">
        <f t="shared" si="1"/>
        <v>476</v>
      </c>
    </row>
    <row r="24" spans="1:10" x14ac:dyDescent="0.55000000000000004">
      <c r="A24" s="22">
        <v>42944.837372685186</v>
      </c>
      <c r="B24" s="11" t="s">
        <v>0</v>
      </c>
      <c r="C24" s="11" t="s">
        <v>1</v>
      </c>
      <c r="D24" s="11">
        <v>475</v>
      </c>
      <c r="E24" s="11">
        <v>26.39</v>
      </c>
      <c r="F24" s="11">
        <v>73.739999999999995</v>
      </c>
      <c r="H24" s="11">
        <v>150</v>
      </c>
      <c r="I24" s="11">
        <f t="shared" si="1"/>
        <v>475</v>
      </c>
    </row>
    <row r="25" spans="1:10" x14ac:dyDescent="0.55000000000000004">
      <c r="A25" s="22">
        <v>42944.837719907409</v>
      </c>
      <c r="B25" s="11" t="s">
        <v>0</v>
      </c>
      <c r="C25" s="11" t="s">
        <v>1</v>
      </c>
      <c r="D25" s="11">
        <v>474</v>
      </c>
      <c r="E25" s="11">
        <v>26.38</v>
      </c>
      <c r="F25" s="11">
        <v>74.53</v>
      </c>
      <c r="H25" s="11">
        <v>180</v>
      </c>
      <c r="I25" s="11">
        <f t="shared" si="1"/>
        <v>474</v>
      </c>
    </row>
    <row r="26" spans="1:10" x14ac:dyDescent="0.55000000000000004">
      <c r="A26" s="22">
        <v>42944.838067129633</v>
      </c>
      <c r="B26" s="11" t="s">
        <v>0</v>
      </c>
      <c r="C26" s="11" t="s">
        <v>1</v>
      </c>
      <c r="D26" s="11">
        <v>472</v>
      </c>
      <c r="E26" s="11">
        <v>26.37</v>
      </c>
      <c r="F26" s="11">
        <v>75.28</v>
      </c>
      <c r="H26" s="11">
        <v>210</v>
      </c>
      <c r="I26" s="11">
        <f t="shared" si="1"/>
        <v>472</v>
      </c>
    </row>
    <row r="27" spans="1:10" x14ac:dyDescent="0.55000000000000004">
      <c r="A27" s="22">
        <v>42944.838414351849</v>
      </c>
      <c r="B27" s="11" t="s">
        <v>0</v>
      </c>
      <c r="C27" s="11" t="s">
        <v>1</v>
      </c>
      <c r="D27" s="11">
        <v>470</v>
      </c>
      <c r="E27" s="11">
        <v>26.37</v>
      </c>
      <c r="F27" s="11">
        <v>75.97</v>
      </c>
      <c r="H27" s="11">
        <v>240</v>
      </c>
      <c r="I27" s="11">
        <f t="shared" si="1"/>
        <v>470</v>
      </c>
    </row>
    <row r="28" spans="1:10" x14ac:dyDescent="0.55000000000000004">
      <c r="A28" s="22">
        <v>42944.838761574072</v>
      </c>
      <c r="B28" s="11" t="s">
        <v>0</v>
      </c>
      <c r="C28" s="11" t="s">
        <v>1</v>
      </c>
      <c r="D28" s="11">
        <v>467</v>
      </c>
      <c r="E28" s="11">
        <v>26.38</v>
      </c>
      <c r="F28" s="11">
        <v>76.55</v>
      </c>
      <c r="H28" s="11">
        <v>270</v>
      </c>
      <c r="I28" s="11">
        <f t="shared" si="1"/>
        <v>467</v>
      </c>
    </row>
    <row r="29" spans="1:10" x14ac:dyDescent="0.55000000000000004">
      <c r="A29" s="22">
        <v>42944.839108796295</v>
      </c>
      <c r="B29" s="11" t="s">
        <v>0</v>
      </c>
      <c r="C29" s="11" t="s">
        <v>1</v>
      </c>
      <c r="D29" s="11">
        <v>468</v>
      </c>
      <c r="E29" s="11">
        <v>26.37</v>
      </c>
      <c r="F29" s="11">
        <v>77.13</v>
      </c>
      <c r="H29" s="11">
        <v>300</v>
      </c>
      <c r="I29" s="11">
        <f t="shared" si="1"/>
        <v>468</v>
      </c>
    </row>
    <row r="30" spans="1:10" ht="14.7" thickBot="1" x14ac:dyDescent="0.6">
      <c r="A30" s="23">
        <v>42944.839456018519</v>
      </c>
      <c r="B30" s="5" t="s">
        <v>0</v>
      </c>
      <c r="C30" s="5" t="s">
        <v>1</v>
      </c>
      <c r="D30" s="5">
        <v>464</v>
      </c>
      <c r="E30" s="5">
        <v>26.37</v>
      </c>
      <c r="F30" s="5">
        <v>77.650000000000006</v>
      </c>
      <c r="H30" s="5">
        <v>330</v>
      </c>
      <c r="I30" s="5">
        <f t="shared" si="1"/>
        <v>464</v>
      </c>
    </row>
    <row r="31" spans="1:10" ht="15" thickTop="1" thickBot="1" x14ac:dyDescent="0.6">
      <c r="A31" s="1"/>
    </row>
    <row r="32" spans="1:10" ht="15" thickTop="1" thickBot="1" x14ac:dyDescent="0.6">
      <c r="A32" s="3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3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2">
        <v>42944.841886574075</v>
      </c>
      <c r="B34" s="4" t="s">
        <v>0</v>
      </c>
      <c r="C34" s="4" t="s">
        <v>1</v>
      </c>
      <c r="D34" s="4">
        <v>476</v>
      </c>
      <c r="E34" s="4">
        <v>26.15</v>
      </c>
      <c r="F34" s="4">
        <v>70.94</v>
      </c>
      <c r="H34" s="4">
        <v>0</v>
      </c>
      <c r="I34" s="4">
        <f>D34</f>
        <v>476</v>
      </c>
      <c r="J34" s="37">
        <f>SLOPE(I34:I45,H34:H45)</f>
        <v>-2.8554778554778559E-2</v>
      </c>
    </row>
    <row r="35" spans="1:11" ht="14.7" thickTop="1" x14ac:dyDescent="0.55000000000000004">
      <c r="A35" s="22">
        <v>42944.842233796298</v>
      </c>
      <c r="B35" s="11" t="s">
        <v>0</v>
      </c>
      <c r="C35" s="11" t="s">
        <v>1</v>
      </c>
      <c r="D35" s="11">
        <v>477</v>
      </c>
      <c r="E35" s="11">
        <v>26.1</v>
      </c>
      <c r="F35" s="11">
        <v>71.45</v>
      </c>
      <c r="H35" s="11">
        <v>30</v>
      </c>
      <c r="I35" s="11">
        <f>D35</f>
        <v>477</v>
      </c>
    </row>
    <row r="36" spans="1:11" x14ac:dyDescent="0.55000000000000004">
      <c r="A36" s="22">
        <v>42944.842581018522</v>
      </c>
      <c r="B36" s="11" t="s">
        <v>0</v>
      </c>
      <c r="C36" s="11" t="s">
        <v>1</v>
      </c>
      <c r="D36" s="11">
        <v>476</v>
      </c>
      <c r="E36" s="11">
        <v>26.08</v>
      </c>
      <c r="F36" s="11">
        <v>72.19</v>
      </c>
      <c r="H36" s="11">
        <v>60</v>
      </c>
      <c r="I36" s="11">
        <f t="shared" ref="I36:I45" si="2">D36</f>
        <v>476</v>
      </c>
    </row>
    <row r="37" spans="1:11" x14ac:dyDescent="0.55000000000000004">
      <c r="A37" s="22">
        <v>42944.842928240738</v>
      </c>
      <c r="B37" s="11" t="s">
        <v>0</v>
      </c>
      <c r="C37" s="11" t="s">
        <v>1</v>
      </c>
      <c r="D37" s="11">
        <v>478</v>
      </c>
      <c r="E37" s="11">
        <v>26.06</v>
      </c>
      <c r="F37" s="11">
        <v>72.930000000000007</v>
      </c>
      <c r="H37" s="11">
        <v>90</v>
      </c>
      <c r="I37" s="11">
        <f t="shared" si="2"/>
        <v>478</v>
      </c>
    </row>
    <row r="38" spans="1:11" x14ac:dyDescent="0.55000000000000004">
      <c r="A38" s="22">
        <v>42944.843275462961</v>
      </c>
      <c r="B38" s="11" t="s">
        <v>0</v>
      </c>
      <c r="C38" s="11" t="s">
        <v>1</v>
      </c>
      <c r="D38" s="11">
        <v>475</v>
      </c>
      <c r="E38" s="11">
        <v>26.03</v>
      </c>
      <c r="F38" s="11">
        <v>73.680000000000007</v>
      </c>
      <c r="H38" s="11">
        <v>120</v>
      </c>
      <c r="I38" s="11">
        <f t="shared" si="2"/>
        <v>475</v>
      </c>
    </row>
    <row r="39" spans="1:11" x14ac:dyDescent="0.55000000000000004">
      <c r="A39" s="22">
        <v>42944.843622685185</v>
      </c>
      <c r="B39" s="11" t="s">
        <v>0</v>
      </c>
      <c r="C39" s="11" t="s">
        <v>1</v>
      </c>
      <c r="D39" s="11">
        <v>477</v>
      </c>
      <c r="E39" s="11">
        <v>26.02</v>
      </c>
      <c r="F39" s="11">
        <v>74.44</v>
      </c>
      <c r="H39" s="11">
        <v>150</v>
      </c>
      <c r="I39" s="11">
        <f t="shared" si="2"/>
        <v>477</v>
      </c>
    </row>
    <row r="40" spans="1:11" x14ac:dyDescent="0.55000000000000004">
      <c r="A40" s="22">
        <v>42944.843969907408</v>
      </c>
      <c r="B40" s="11" t="s">
        <v>0</v>
      </c>
      <c r="C40" s="11" t="s">
        <v>1</v>
      </c>
      <c r="D40" s="11">
        <v>473</v>
      </c>
      <c r="E40" s="11">
        <v>26.03</v>
      </c>
      <c r="F40" s="11">
        <v>75.05</v>
      </c>
      <c r="H40" s="11">
        <v>180</v>
      </c>
      <c r="I40" s="11">
        <f t="shared" si="2"/>
        <v>473</v>
      </c>
    </row>
    <row r="41" spans="1:11" x14ac:dyDescent="0.55000000000000004">
      <c r="A41" s="22">
        <v>42944.844317129631</v>
      </c>
      <c r="B41" s="11" t="s">
        <v>0</v>
      </c>
      <c r="C41" s="11" t="s">
        <v>1</v>
      </c>
      <c r="D41" s="11">
        <v>472</v>
      </c>
      <c r="E41" s="11">
        <v>26.01</v>
      </c>
      <c r="F41" s="11">
        <v>75.709999999999994</v>
      </c>
      <c r="H41" s="11">
        <v>210</v>
      </c>
      <c r="I41" s="11">
        <f t="shared" si="2"/>
        <v>472</v>
      </c>
    </row>
    <row r="42" spans="1:11" x14ac:dyDescent="0.55000000000000004">
      <c r="A42" s="22">
        <v>42944.844664351855</v>
      </c>
      <c r="B42" s="11" t="s">
        <v>0</v>
      </c>
      <c r="C42" s="11" t="s">
        <v>1</v>
      </c>
      <c r="D42" s="11">
        <v>472</v>
      </c>
      <c r="E42" s="11">
        <v>26</v>
      </c>
      <c r="F42" s="11">
        <v>76.290000000000006</v>
      </c>
      <c r="H42" s="11">
        <v>240</v>
      </c>
      <c r="I42" s="11">
        <f t="shared" si="2"/>
        <v>472</v>
      </c>
    </row>
    <row r="43" spans="1:11" x14ac:dyDescent="0.55000000000000004">
      <c r="A43" s="22">
        <v>42944.845011574071</v>
      </c>
      <c r="B43" s="11" t="s">
        <v>0</v>
      </c>
      <c r="C43" s="11" t="s">
        <v>1</v>
      </c>
      <c r="D43" s="11">
        <v>470</v>
      </c>
      <c r="E43" s="11">
        <v>26.02</v>
      </c>
      <c r="F43" s="11">
        <v>76.84</v>
      </c>
      <c r="H43" s="11">
        <v>270</v>
      </c>
      <c r="I43" s="11">
        <f t="shared" si="2"/>
        <v>470</v>
      </c>
    </row>
    <row r="44" spans="1:11" x14ac:dyDescent="0.55000000000000004">
      <c r="A44" s="22">
        <v>42944.845358796294</v>
      </c>
      <c r="B44" s="11" t="s">
        <v>0</v>
      </c>
      <c r="C44" s="11" t="s">
        <v>1</v>
      </c>
      <c r="D44" s="11">
        <v>469</v>
      </c>
      <c r="E44" s="11">
        <v>26.02</v>
      </c>
      <c r="F44" s="11">
        <v>77.3</v>
      </c>
      <c r="H44" s="11">
        <v>300</v>
      </c>
      <c r="I44" s="11">
        <f t="shared" si="2"/>
        <v>469</v>
      </c>
    </row>
    <row r="45" spans="1:11" ht="14.7" thickBot="1" x14ac:dyDescent="0.6">
      <c r="A45" s="23">
        <v>42944.845706018517</v>
      </c>
      <c r="B45" s="5" t="s">
        <v>0</v>
      </c>
      <c r="C45" s="5" t="s">
        <v>1</v>
      </c>
      <c r="D45" s="5">
        <v>468</v>
      </c>
      <c r="E45" s="5">
        <v>26.02</v>
      </c>
      <c r="F45" s="5">
        <v>77.760000000000005</v>
      </c>
      <c r="H45" s="5">
        <v>330</v>
      </c>
      <c r="I45" s="5">
        <f t="shared" si="2"/>
        <v>468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20</v>
      </c>
      <c r="I47" s="30"/>
      <c r="J47" s="20">
        <f>AVERAGE(J34,J19,J4)</f>
        <v>-2.599067599067599E-2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26.337777777777777</v>
      </c>
      <c r="K48" s="10">
        <f>J48+273</f>
        <v>299.33777777777777</v>
      </c>
    </row>
    <row r="49" spans="1:11" ht="14.7" thickTop="1" x14ac:dyDescent="0.55000000000000004">
      <c r="B49" s="11">
        <v>1</v>
      </c>
      <c r="C49" s="15">
        <v>0.32847222222222222</v>
      </c>
      <c r="D49" s="15">
        <v>0.33194444444444443</v>
      </c>
      <c r="H49" s="3"/>
      <c r="I49" s="3"/>
      <c r="J49" s="3"/>
      <c r="K49" s="3"/>
    </row>
    <row r="50" spans="1:11" x14ac:dyDescent="0.55000000000000004">
      <c r="B50" s="11">
        <v>2</v>
      </c>
      <c r="C50" s="16">
        <v>0.3354166666666667</v>
      </c>
      <c r="D50" s="16">
        <v>0.33888888888888885</v>
      </c>
      <c r="H50" s="3"/>
      <c r="I50" s="3"/>
      <c r="J50" s="3"/>
      <c r="K50" s="3"/>
    </row>
    <row r="51" spans="1:11" ht="14.7" thickBot="1" x14ac:dyDescent="0.6">
      <c r="B51" s="5">
        <v>3</v>
      </c>
      <c r="C51" s="17">
        <v>0.34166666666666662</v>
      </c>
      <c r="D51" s="17">
        <v>0.34513888888888888</v>
      </c>
      <c r="H51" s="3"/>
      <c r="I51" s="3"/>
      <c r="J51" s="3"/>
      <c r="K51" s="3"/>
    </row>
    <row r="52" spans="1:11" ht="15" thickTop="1" thickBot="1" x14ac:dyDescent="0.6"/>
    <row r="53" spans="1:11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1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1" ht="14.7" thickTop="1" x14ac:dyDescent="0.55000000000000004">
      <c r="A55" s="21">
        <v>42944.825914351852</v>
      </c>
      <c r="B55" s="4" t="s">
        <v>0</v>
      </c>
      <c r="C55" s="4" t="s">
        <v>1</v>
      </c>
      <c r="D55" s="4">
        <v>518</v>
      </c>
      <c r="E55" s="4">
        <v>26.12</v>
      </c>
      <c r="F55" s="4">
        <v>82.28</v>
      </c>
    </row>
    <row r="56" spans="1:11" x14ac:dyDescent="0.55000000000000004">
      <c r="A56" s="22">
        <v>42944.826261574075</v>
      </c>
      <c r="B56" s="11" t="s">
        <v>0</v>
      </c>
      <c r="C56" s="11" t="s">
        <v>1</v>
      </c>
      <c r="D56" s="11">
        <v>521</v>
      </c>
      <c r="E56" s="11">
        <v>26.09</v>
      </c>
      <c r="F56" s="11">
        <v>81.23</v>
      </c>
    </row>
    <row r="57" spans="1:11" x14ac:dyDescent="0.55000000000000004">
      <c r="A57" s="22">
        <v>42944.826608796298</v>
      </c>
      <c r="B57" s="11" t="s">
        <v>0</v>
      </c>
      <c r="C57" s="11" t="s">
        <v>1</v>
      </c>
      <c r="D57" s="11">
        <v>521</v>
      </c>
      <c r="E57" s="11">
        <v>26.17</v>
      </c>
      <c r="F57" s="11">
        <v>81.03</v>
      </c>
    </row>
    <row r="58" spans="1:11" x14ac:dyDescent="0.55000000000000004">
      <c r="A58" s="22">
        <v>42944.826956018522</v>
      </c>
      <c r="B58" s="11" t="s">
        <v>0</v>
      </c>
      <c r="C58" s="11" t="s">
        <v>1</v>
      </c>
      <c r="D58" s="11">
        <v>520</v>
      </c>
      <c r="E58" s="11">
        <v>26.27</v>
      </c>
      <c r="F58" s="11">
        <v>80.739999999999995</v>
      </c>
    </row>
    <row r="59" spans="1:11" x14ac:dyDescent="0.55000000000000004">
      <c r="A59" s="22">
        <v>42944.827303240738</v>
      </c>
      <c r="B59" s="11" t="s">
        <v>0</v>
      </c>
      <c r="C59" s="11" t="s">
        <v>1</v>
      </c>
      <c r="D59" s="11">
        <v>517</v>
      </c>
      <c r="E59" s="11">
        <v>26.35</v>
      </c>
      <c r="F59" s="11">
        <v>80.42</v>
      </c>
    </row>
    <row r="60" spans="1:11" x14ac:dyDescent="0.55000000000000004">
      <c r="A60" s="22">
        <v>42944.827650462961</v>
      </c>
      <c r="B60" s="11" t="s">
        <v>0</v>
      </c>
      <c r="C60" s="11" t="s">
        <v>1</v>
      </c>
      <c r="D60" s="11">
        <v>515</v>
      </c>
      <c r="E60" s="11">
        <v>26.43</v>
      </c>
      <c r="F60" s="11">
        <v>79.61</v>
      </c>
    </row>
    <row r="61" spans="1:11" x14ac:dyDescent="0.55000000000000004">
      <c r="A61" s="22">
        <v>42944.827997685185</v>
      </c>
      <c r="B61" s="11" t="s">
        <v>0</v>
      </c>
      <c r="C61" s="11" t="s">
        <v>1</v>
      </c>
      <c r="D61" s="11">
        <v>517</v>
      </c>
      <c r="E61" s="11">
        <v>26.46</v>
      </c>
      <c r="F61" s="11">
        <v>79.12</v>
      </c>
    </row>
    <row r="62" spans="1:11" x14ac:dyDescent="0.55000000000000004">
      <c r="A62" s="22">
        <v>42944.828344907408</v>
      </c>
      <c r="B62" s="11" t="s">
        <v>0</v>
      </c>
      <c r="C62" s="11" t="s">
        <v>1</v>
      </c>
      <c r="D62" s="11">
        <v>516</v>
      </c>
      <c r="E62" s="11">
        <v>26.54</v>
      </c>
      <c r="F62" s="11">
        <v>79.09</v>
      </c>
    </row>
    <row r="63" spans="1:11" x14ac:dyDescent="0.55000000000000004">
      <c r="A63" s="22">
        <v>42944.828692129631</v>
      </c>
      <c r="B63" s="11" t="s">
        <v>0</v>
      </c>
      <c r="C63" s="11" t="s">
        <v>1</v>
      </c>
      <c r="D63" s="11">
        <v>473</v>
      </c>
      <c r="E63" s="11">
        <v>26.57</v>
      </c>
      <c r="F63" s="11">
        <v>76.61</v>
      </c>
    </row>
    <row r="64" spans="1:11" x14ac:dyDescent="0.55000000000000004">
      <c r="A64" s="22">
        <v>42944.829039351855</v>
      </c>
      <c r="B64" s="11" t="s">
        <v>0</v>
      </c>
      <c r="C64" s="11" t="s">
        <v>1</v>
      </c>
      <c r="D64" s="11">
        <v>473</v>
      </c>
      <c r="E64" s="11">
        <v>26.55</v>
      </c>
      <c r="F64" s="11">
        <v>75.31</v>
      </c>
    </row>
    <row r="65" spans="1:6" x14ac:dyDescent="0.55000000000000004">
      <c r="A65" s="22">
        <v>42944.829386574071</v>
      </c>
      <c r="B65" s="11" t="s">
        <v>0</v>
      </c>
      <c r="C65" s="11" t="s">
        <v>1</v>
      </c>
      <c r="D65" s="11">
        <v>473</v>
      </c>
      <c r="E65" s="11">
        <v>26.52</v>
      </c>
      <c r="F65" s="11">
        <v>75.86</v>
      </c>
    </row>
    <row r="66" spans="1:6" x14ac:dyDescent="0.55000000000000004">
      <c r="A66" s="22">
        <v>42944.829733796294</v>
      </c>
      <c r="B66" s="11" t="s">
        <v>0</v>
      </c>
      <c r="C66" s="11" t="s">
        <v>1</v>
      </c>
      <c r="D66" s="11">
        <v>475</v>
      </c>
      <c r="E66" s="11">
        <v>26.53</v>
      </c>
      <c r="F66" s="11">
        <v>76.64</v>
      </c>
    </row>
    <row r="67" spans="1:6" x14ac:dyDescent="0.55000000000000004">
      <c r="A67" s="22">
        <v>42944.830081018517</v>
      </c>
      <c r="B67" s="11" t="s">
        <v>0</v>
      </c>
      <c r="C67" s="11" t="s">
        <v>1</v>
      </c>
      <c r="D67" s="11">
        <v>475</v>
      </c>
      <c r="E67" s="11">
        <v>26.51</v>
      </c>
      <c r="F67" s="11">
        <v>77.45</v>
      </c>
    </row>
    <row r="68" spans="1:6" x14ac:dyDescent="0.55000000000000004">
      <c r="A68" s="22">
        <v>42944.830428240741</v>
      </c>
      <c r="B68" s="11" t="s">
        <v>0</v>
      </c>
      <c r="C68" s="11" t="s">
        <v>1</v>
      </c>
      <c r="D68" s="11">
        <v>474</v>
      </c>
      <c r="E68" s="11">
        <v>26.53</v>
      </c>
      <c r="F68" s="11">
        <v>78.08</v>
      </c>
    </row>
    <row r="69" spans="1:6" x14ac:dyDescent="0.55000000000000004">
      <c r="A69" s="22">
        <v>42944.830775462964</v>
      </c>
      <c r="B69" s="11" t="s">
        <v>0</v>
      </c>
      <c r="C69" s="11" t="s">
        <v>1</v>
      </c>
      <c r="D69" s="11">
        <v>472</v>
      </c>
      <c r="E69" s="11">
        <v>26.54</v>
      </c>
      <c r="F69" s="11">
        <v>78.63</v>
      </c>
    </row>
    <row r="70" spans="1:6" x14ac:dyDescent="0.55000000000000004">
      <c r="A70" s="22">
        <v>42944.831122685187</v>
      </c>
      <c r="B70" s="11" t="s">
        <v>0</v>
      </c>
      <c r="C70" s="11" t="s">
        <v>1</v>
      </c>
      <c r="D70" s="11">
        <v>471</v>
      </c>
      <c r="E70" s="11">
        <v>26.56</v>
      </c>
      <c r="F70" s="11">
        <v>79.150000000000006</v>
      </c>
    </row>
    <row r="71" spans="1:6" x14ac:dyDescent="0.55000000000000004">
      <c r="A71" s="22">
        <v>42944.831469907411</v>
      </c>
      <c r="B71" s="11" t="s">
        <v>0</v>
      </c>
      <c r="C71" s="11" t="s">
        <v>1</v>
      </c>
      <c r="D71" s="11">
        <v>470</v>
      </c>
      <c r="E71" s="11">
        <v>26.57</v>
      </c>
      <c r="F71" s="11">
        <v>79.67</v>
      </c>
    </row>
    <row r="72" spans="1:6" x14ac:dyDescent="0.55000000000000004">
      <c r="A72" s="22">
        <v>42944.831817129627</v>
      </c>
      <c r="B72" s="11" t="s">
        <v>0</v>
      </c>
      <c r="C72" s="11" t="s">
        <v>1</v>
      </c>
      <c r="D72" s="11">
        <v>470</v>
      </c>
      <c r="E72" s="11">
        <v>26.59</v>
      </c>
      <c r="F72" s="11">
        <v>80.11</v>
      </c>
    </row>
    <row r="73" spans="1:6" x14ac:dyDescent="0.55000000000000004">
      <c r="A73" s="22">
        <v>42944.83216435185</v>
      </c>
      <c r="B73" s="11" t="s">
        <v>0</v>
      </c>
      <c r="C73" s="11" t="s">
        <v>1</v>
      </c>
      <c r="D73" s="11">
        <v>469</v>
      </c>
      <c r="E73" s="11">
        <v>26.59</v>
      </c>
      <c r="F73" s="11">
        <v>80.48</v>
      </c>
    </row>
    <row r="74" spans="1:6" x14ac:dyDescent="0.55000000000000004">
      <c r="A74" s="22">
        <v>42944.832511574074</v>
      </c>
      <c r="B74" s="11" t="s">
        <v>0</v>
      </c>
      <c r="C74" s="11" t="s">
        <v>1</v>
      </c>
      <c r="D74" s="11">
        <v>465</v>
      </c>
      <c r="E74" s="11">
        <v>26.6</v>
      </c>
      <c r="F74" s="11">
        <v>80.83</v>
      </c>
    </row>
    <row r="75" spans="1:6" x14ac:dyDescent="0.55000000000000004">
      <c r="A75" s="22">
        <v>42944.832858796297</v>
      </c>
      <c r="B75" s="11" t="s">
        <v>0</v>
      </c>
      <c r="C75" s="11" t="s">
        <v>1</v>
      </c>
      <c r="D75" s="11">
        <v>463</v>
      </c>
      <c r="E75" s="11">
        <v>26.61</v>
      </c>
      <c r="F75" s="11">
        <v>81.17</v>
      </c>
    </row>
    <row r="76" spans="1:6" x14ac:dyDescent="0.55000000000000004">
      <c r="A76" s="22">
        <v>42944.83320601852</v>
      </c>
      <c r="B76" s="11" t="s">
        <v>0</v>
      </c>
      <c r="C76" s="11" t="s">
        <v>1</v>
      </c>
      <c r="D76" s="11">
        <v>465</v>
      </c>
      <c r="E76" s="11">
        <v>26.62</v>
      </c>
      <c r="F76" s="11">
        <v>81.150000000000006</v>
      </c>
    </row>
    <row r="77" spans="1:6" x14ac:dyDescent="0.55000000000000004">
      <c r="A77" s="22">
        <v>42944.833553240744</v>
      </c>
      <c r="B77" s="11" t="s">
        <v>0</v>
      </c>
      <c r="C77" s="11" t="s">
        <v>1</v>
      </c>
      <c r="D77" s="11">
        <v>470</v>
      </c>
      <c r="E77" s="11">
        <v>26.62</v>
      </c>
      <c r="F77" s="11">
        <v>78.69</v>
      </c>
    </row>
    <row r="78" spans="1:6" x14ac:dyDescent="0.55000000000000004">
      <c r="A78" s="22">
        <v>42944.83390046296</v>
      </c>
      <c r="B78" s="11" t="s">
        <v>0</v>
      </c>
      <c r="C78" s="11" t="s">
        <v>1</v>
      </c>
      <c r="D78" s="11">
        <v>471</v>
      </c>
      <c r="E78" s="11">
        <v>26.64</v>
      </c>
      <c r="F78" s="11">
        <v>75.91</v>
      </c>
    </row>
    <row r="79" spans="1:6" x14ac:dyDescent="0.55000000000000004">
      <c r="A79" s="22">
        <v>42944.834247685183</v>
      </c>
      <c r="B79" s="11" t="s">
        <v>0</v>
      </c>
      <c r="C79" s="11" t="s">
        <v>1</v>
      </c>
      <c r="D79" s="11">
        <v>470</v>
      </c>
      <c r="E79" s="11">
        <v>26.63</v>
      </c>
      <c r="F79" s="11">
        <v>74.319999999999993</v>
      </c>
    </row>
    <row r="80" spans="1:6" x14ac:dyDescent="0.55000000000000004">
      <c r="A80" s="22">
        <v>42944.834594907406</v>
      </c>
      <c r="B80" s="11" t="s">
        <v>0</v>
      </c>
      <c r="C80" s="11" t="s">
        <v>1</v>
      </c>
      <c r="D80" s="11">
        <v>470</v>
      </c>
      <c r="E80" s="11">
        <v>26.62</v>
      </c>
      <c r="F80" s="11">
        <v>72.900000000000006</v>
      </c>
    </row>
    <row r="81" spans="1:6" x14ac:dyDescent="0.55000000000000004">
      <c r="A81" s="22">
        <v>42944.83494212963</v>
      </c>
      <c r="B81" s="11" t="s">
        <v>0</v>
      </c>
      <c r="C81" s="11" t="s">
        <v>1</v>
      </c>
      <c r="D81" s="11">
        <v>470</v>
      </c>
      <c r="E81" s="11">
        <v>26.58</v>
      </c>
      <c r="F81" s="11">
        <v>71.59</v>
      </c>
    </row>
    <row r="82" spans="1:6" x14ac:dyDescent="0.55000000000000004">
      <c r="A82" s="22">
        <v>42944.835289351853</v>
      </c>
      <c r="B82" s="11" t="s">
        <v>0</v>
      </c>
      <c r="C82" s="11" t="s">
        <v>1</v>
      </c>
      <c r="D82" s="11">
        <v>472</v>
      </c>
      <c r="E82" s="11">
        <v>26.57</v>
      </c>
      <c r="F82" s="11">
        <v>70.2</v>
      </c>
    </row>
    <row r="83" spans="1:6" x14ac:dyDescent="0.55000000000000004">
      <c r="A83" s="22">
        <v>42944.835636574076</v>
      </c>
      <c r="B83" s="11" t="s">
        <v>0</v>
      </c>
      <c r="C83" s="11" t="s">
        <v>1</v>
      </c>
      <c r="D83" s="11">
        <v>474</v>
      </c>
      <c r="E83" s="11">
        <v>26.58</v>
      </c>
      <c r="F83" s="11">
        <v>69.3</v>
      </c>
    </row>
    <row r="84" spans="1:6" x14ac:dyDescent="0.55000000000000004">
      <c r="A84" s="22">
        <v>42944.8359837963</v>
      </c>
      <c r="B84" s="11" t="s">
        <v>0</v>
      </c>
      <c r="C84" s="11" t="s">
        <v>1</v>
      </c>
      <c r="D84" s="11">
        <v>472</v>
      </c>
      <c r="E84" s="11">
        <v>26.49</v>
      </c>
      <c r="F84" s="11">
        <v>69.72</v>
      </c>
    </row>
    <row r="85" spans="1:6" x14ac:dyDescent="0.55000000000000004">
      <c r="A85" s="22">
        <v>42944.836331018516</v>
      </c>
      <c r="B85" s="11" t="s">
        <v>0</v>
      </c>
      <c r="C85" s="11" t="s">
        <v>1</v>
      </c>
      <c r="D85" s="11">
        <v>475</v>
      </c>
      <c r="E85" s="11">
        <v>26.44</v>
      </c>
      <c r="F85" s="11">
        <v>70.7</v>
      </c>
    </row>
    <row r="86" spans="1:6" x14ac:dyDescent="0.55000000000000004">
      <c r="A86" s="22">
        <v>42944.836678240739</v>
      </c>
      <c r="B86" s="11" t="s">
        <v>0</v>
      </c>
      <c r="C86" s="11" t="s">
        <v>1</v>
      </c>
      <c r="D86" s="11">
        <v>475</v>
      </c>
      <c r="E86" s="11">
        <v>26.41</v>
      </c>
      <c r="F86" s="11">
        <v>71.77</v>
      </c>
    </row>
    <row r="87" spans="1:6" x14ac:dyDescent="0.55000000000000004">
      <c r="A87" s="22">
        <v>42944.837025462963</v>
      </c>
      <c r="B87" s="11" t="s">
        <v>0</v>
      </c>
      <c r="C87" s="11" t="s">
        <v>1</v>
      </c>
      <c r="D87" s="11">
        <v>476</v>
      </c>
      <c r="E87" s="11">
        <v>26.41</v>
      </c>
      <c r="F87" s="11">
        <v>72.78</v>
      </c>
    </row>
    <row r="88" spans="1:6" x14ac:dyDescent="0.55000000000000004">
      <c r="A88" s="22">
        <v>42944.837372685186</v>
      </c>
      <c r="B88" s="11" t="s">
        <v>0</v>
      </c>
      <c r="C88" s="11" t="s">
        <v>1</v>
      </c>
      <c r="D88" s="11">
        <v>475</v>
      </c>
      <c r="E88" s="11">
        <v>26.39</v>
      </c>
      <c r="F88" s="11">
        <v>73.739999999999995</v>
      </c>
    </row>
    <row r="89" spans="1:6" x14ac:dyDescent="0.55000000000000004">
      <c r="A89" s="22">
        <v>42944.837719907409</v>
      </c>
      <c r="B89" s="11" t="s">
        <v>0</v>
      </c>
      <c r="C89" s="11" t="s">
        <v>1</v>
      </c>
      <c r="D89" s="11">
        <v>474</v>
      </c>
      <c r="E89" s="11">
        <v>26.38</v>
      </c>
      <c r="F89" s="11">
        <v>74.53</v>
      </c>
    </row>
    <row r="90" spans="1:6" x14ac:dyDescent="0.55000000000000004">
      <c r="A90" s="22">
        <v>42944.838067129633</v>
      </c>
      <c r="B90" s="11" t="s">
        <v>0</v>
      </c>
      <c r="C90" s="11" t="s">
        <v>1</v>
      </c>
      <c r="D90" s="11">
        <v>472</v>
      </c>
      <c r="E90" s="11">
        <v>26.37</v>
      </c>
      <c r="F90" s="11">
        <v>75.28</v>
      </c>
    </row>
    <row r="91" spans="1:6" x14ac:dyDescent="0.55000000000000004">
      <c r="A91" s="22">
        <v>42944.838414351849</v>
      </c>
      <c r="B91" s="11" t="s">
        <v>0</v>
      </c>
      <c r="C91" s="11" t="s">
        <v>1</v>
      </c>
      <c r="D91" s="11">
        <v>470</v>
      </c>
      <c r="E91" s="11">
        <v>26.37</v>
      </c>
      <c r="F91" s="11">
        <v>75.97</v>
      </c>
    </row>
    <row r="92" spans="1:6" x14ac:dyDescent="0.55000000000000004">
      <c r="A92" s="22">
        <v>42944.838761574072</v>
      </c>
      <c r="B92" s="11" t="s">
        <v>0</v>
      </c>
      <c r="C92" s="11" t="s">
        <v>1</v>
      </c>
      <c r="D92" s="11">
        <v>467</v>
      </c>
      <c r="E92" s="11">
        <v>26.38</v>
      </c>
      <c r="F92" s="11">
        <v>76.55</v>
      </c>
    </row>
    <row r="93" spans="1:6" x14ac:dyDescent="0.55000000000000004">
      <c r="A93" s="22">
        <v>42944.839108796295</v>
      </c>
      <c r="B93" s="11" t="s">
        <v>0</v>
      </c>
      <c r="C93" s="11" t="s">
        <v>1</v>
      </c>
      <c r="D93" s="11">
        <v>468</v>
      </c>
      <c r="E93" s="11">
        <v>26.37</v>
      </c>
      <c r="F93" s="11">
        <v>77.13</v>
      </c>
    </row>
    <row r="94" spans="1:6" x14ac:dyDescent="0.55000000000000004">
      <c r="A94" s="22">
        <v>42944.839456018519</v>
      </c>
      <c r="B94" s="11" t="s">
        <v>0</v>
      </c>
      <c r="C94" s="11" t="s">
        <v>1</v>
      </c>
      <c r="D94" s="11">
        <v>464</v>
      </c>
      <c r="E94" s="11">
        <v>26.37</v>
      </c>
      <c r="F94" s="11">
        <v>77.650000000000006</v>
      </c>
    </row>
    <row r="95" spans="1:6" x14ac:dyDescent="0.55000000000000004">
      <c r="A95" s="22">
        <v>42944.839803240742</v>
      </c>
      <c r="B95" s="11" t="s">
        <v>0</v>
      </c>
      <c r="C95" s="11" t="s">
        <v>1</v>
      </c>
      <c r="D95" s="11">
        <v>469</v>
      </c>
      <c r="E95" s="11">
        <v>26.39</v>
      </c>
      <c r="F95" s="11">
        <v>77.47</v>
      </c>
    </row>
    <row r="96" spans="1:6" x14ac:dyDescent="0.55000000000000004">
      <c r="A96" s="22">
        <v>42944.840150462966</v>
      </c>
      <c r="B96" s="11" t="s">
        <v>0</v>
      </c>
      <c r="C96" s="11" t="s">
        <v>1</v>
      </c>
      <c r="D96" s="11">
        <v>473</v>
      </c>
      <c r="E96" s="11">
        <v>26.36</v>
      </c>
      <c r="F96" s="11">
        <v>74.180000000000007</v>
      </c>
    </row>
    <row r="97" spans="1:6" x14ac:dyDescent="0.55000000000000004">
      <c r="A97" s="22">
        <v>42944.840497685182</v>
      </c>
      <c r="B97" s="11" t="s">
        <v>0</v>
      </c>
      <c r="C97" s="11" t="s">
        <v>1</v>
      </c>
      <c r="D97" s="11">
        <v>472</v>
      </c>
      <c r="E97" s="11">
        <v>26.32</v>
      </c>
      <c r="F97" s="11">
        <v>72.55</v>
      </c>
    </row>
    <row r="98" spans="1:6" x14ac:dyDescent="0.55000000000000004">
      <c r="A98" s="22">
        <v>42944.840844907405</v>
      </c>
      <c r="B98" s="11" t="s">
        <v>0</v>
      </c>
      <c r="C98" s="11" t="s">
        <v>1</v>
      </c>
      <c r="D98" s="11">
        <v>472</v>
      </c>
      <c r="E98" s="11">
        <v>26.27</v>
      </c>
      <c r="F98" s="11">
        <v>71.650000000000006</v>
      </c>
    </row>
    <row r="99" spans="1:6" x14ac:dyDescent="0.55000000000000004">
      <c r="A99" s="22">
        <v>42944.841192129628</v>
      </c>
      <c r="B99" s="11" t="s">
        <v>0</v>
      </c>
      <c r="C99" s="11" t="s">
        <v>1</v>
      </c>
      <c r="D99" s="11">
        <v>473</v>
      </c>
      <c r="E99" s="11">
        <v>26.24</v>
      </c>
      <c r="F99" s="11">
        <v>71.59</v>
      </c>
    </row>
    <row r="100" spans="1:6" x14ac:dyDescent="0.55000000000000004">
      <c r="A100" s="22">
        <v>42944.841539351852</v>
      </c>
      <c r="B100" s="11" t="s">
        <v>0</v>
      </c>
      <c r="C100" s="11" t="s">
        <v>1</v>
      </c>
      <c r="D100" s="11">
        <v>472</v>
      </c>
      <c r="E100" s="11">
        <v>26.21</v>
      </c>
      <c r="F100" s="11">
        <v>71.09</v>
      </c>
    </row>
    <row r="101" spans="1:6" x14ac:dyDescent="0.55000000000000004">
      <c r="A101" s="22">
        <v>42944.841886574075</v>
      </c>
      <c r="B101" s="11" t="s">
        <v>0</v>
      </c>
      <c r="C101" s="11" t="s">
        <v>1</v>
      </c>
      <c r="D101" s="11">
        <v>476</v>
      </c>
      <c r="E101" s="11">
        <v>26.15</v>
      </c>
      <c r="F101" s="11">
        <v>70.94</v>
      </c>
    </row>
    <row r="102" spans="1:6" x14ac:dyDescent="0.55000000000000004">
      <c r="A102" s="22">
        <v>42944.842233796298</v>
      </c>
      <c r="B102" s="11" t="s">
        <v>0</v>
      </c>
      <c r="C102" s="11" t="s">
        <v>1</v>
      </c>
      <c r="D102" s="11">
        <v>477</v>
      </c>
      <c r="E102" s="11">
        <v>26.1</v>
      </c>
      <c r="F102" s="11">
        <v>71.45</v>
      </c>
    </row>
    <row r="103" spans="1:6" x14ac:dyDescent="0.55000000000000004">
      <c r="A103" s="22">
        <v>42944.842581018522</v>
      </c>
      <c r="B103" s="11" t="s">
        <v>0</v>
      </c>
      <c r="C103" s="11" t="s">
        <v>1</v>
      </c>
      <c r="D103" s="11">
        <v>476</v>
      </c>
      <c r="E103" s="11">
        <v>26.08</v>
      </c>
      <c r="F103" s="11">
        <v>72.19</v>
      </c>
    </row>
    <row r="104" spans="1:6" x14ac:dyDescent="0.55000000000000004">
      <c r="A104" s="22">
        <v>42944.842928240738</v>
      </c>
      <c r="B104" s="11" t="s">
        <v>0</v>
      </c>
      <c r="C104" s="11" t="s">
        <v>1</v>
      </c>
      <c r="D104" s="11">
        <v>478</v>
      </c>
      <c r="E104" s="11">
        <v>26.06</v>
      </c>
      <c r="F104" s="11">
        <v>72.930000000000007</v>
      </c>
    </row>
    <row r="105" spans="1:6" x14ac:dyDescent="0.55000000000000004">
      <c r="A105" s="22">
        <v>42944.843275462961</v>
      </c>
      <c r="B105" s="11" t="s">
        <v>0</v>
      </c>
      <c r="C105" s="11" t="s">
        <v>1</v>
      </c>
      <c r="D105" s="11">
        <v>475</v>
      </c>
      <c r="E105" s="11">
        <v>26.03</v>
      </c>
      <c r="F105" s="11">
        <v>73.680000000000007</v>
      </c>
    </row>
    <row r="106" spans="1:6" x14ac:dyDescent="0.55000000000000004">
      <c r="A106" s="22">
        <v>42944.843622685185</v>
      </c>
      <c r="B106" s="11" t="s">
        <v>0</v>
      </c>
      <c r="C106" s="11" t="s">
        <v>1</v>
      </c>
      <c r="D106" s="11">
        <v>477</v>
      </c>
      <c r="E106" s="11">
        <v>26.02</v>
      </c>
      <c r="F106" s="11">
        <v>74.44</v>
      </c>
    </row>
    <row r="107" spans="1:6" x14ac:dyDescent="0.55000000000000004">
      <c r="A107" s="22">
        <v>42944.843969907408</v>
      </c>
      <c r="B107" s="11" t="s">
        <v>0</v>
      </c>
      <c r="C107" s="11" t="s">
        <v>1</v>
      </c>
      <c r="D107" s="11">
        <v>473</v>
      </c>
      <c r="E107" s="11">
        <v>26.03</v>
      </c>
      <c r="F107" s="11">
        <v>75.05</v>
      </c>
    </row>
    <row r="108" spans="1:6" x14ac:dyDescent="0.55000000000000004">
      <c r="A108" s="22">
        <v>42944.844317129631</v>
      </c>
      <c r="B108" s="11" t="s">
        <v>0</v>
      </c>
      <c r="C108" s="11" t="s">
        <v>1</v>
      </c>
      <c r="D108" s="11">
        <v>472</v>
      </c>
      <c r="E108" s="11">
        <v>26.01</v>
      </c>
      <c r="F108" s="11">
        <v>75.709999999999994</v>
      </c>
    </row>
    <row r="109" spans="1:6" x14ac:dyDescent="0.55000000000000004">
      <c r="A109" s="22">
        <v>42944.844664351855</v>
      </c>
      <c r="B109" s="11" t="s">
        <v>0</v>
      </c>
      <c r="C109" s="11" t="s">
        <v>1</v>
      </c>
      <c r="D109" s="11">
        <v>472</v>
      </c>
      <c r="E109" s="11">
        <v>26</v>
      </c>
      <c r="F109" s="11">
        <v>76.290000000000006</v>
      </c>
    </row>
    <row r="110" spans="1:6" x14ac:dyDescent="0.55000000000000004">
      <c r="A110" s="22">
        <v>42944.845011574071</v>
      </c>
      <c r="B110" s="19" t="s">
        <v>0</v>
      </c>
      <c r="C110" s="11" t="s">
        <v>1</v>
      </c>
      <c r="D110" s="11">
        <v>470</v>
      </c>
      <c r="E110" s="11">
        <v>26.02</v>
      </c>
      <c r="F110" s="11">
        <v>76.84</v>
      </c>
    </row>
    <row r="111" spans="1:6" x14ac:dyDescent="0.55000000000000004">
      <c r="A111" s="22">
        <v>42944.845358796294</v>
      </c>
      <c r="B111" s="19" t="s">
        <v>0</v>
      </c>
      <c r="C111" s="11" t="s">
        <v>1</v>
      </c>
      <c r="D111" s="11">
        <v>469</v>
      </c>
      <c r="E111" s="11">
        <v>26.02</v>
      </c>
      <c r="F111" s="11">
        <v>77.3</v>
      </c>
    </row>
    <row r="112" spans="1:6" x14ac:dyDescent="0.55000000000000004">
      <c r="A112" s="22">
        <v>42944.845706018517</v>
      </c>
      <c r="B112" s="19" t="s">
        <v>0</v>
      </c>
      <c r="C112" s="11" t="s">
        <v>1</v>
      </c>
      <c r="D112" s="11">
        <v>468</v>
      </c>
      <c r="E112" s="11">
        <v>26.02</v>
      </c>
      <c r="F112" s="11">
        <v>77.760000000000005</v>
      </c>
    </row>
    <row r="113" spans="1:6" x14ac:dyDescent="0.55000000000000004">
      <c r="A113" s="22">
        <v>42944.846053240741</v>
      </c>
      <c r="B113" s="19" t="s">
        <v>0</v>
      </c>
      <c r="C113" s="11" t="s">
        <v>1</v>
      </c>
      <c r="D113" s="11">
        <v>465</v>
      </c>
      <c r="E113" s="11">
        <v>26.02</v>
      </c>
      <c r="F113" s="11">
        <v>78.23</v>
      </c>
    </row>
    <row r="114" spans="1:6" x14ac:dyDescent="0.55000000000000004">
      <c r="A114" s="22">
        <v>42944.846400462964</v>
      </c>
      <c r="B114" s="19" t="s">
        <v>0</v>
      </c>
      <c r="C114" s="11" t="s">
        <v>1</v>
      </c>
      <c r="D114" s="11">
        <v>465</v>
      </c>
      <c r="E114" s="11">
        <v>26.04</v>
      </c>
      <c r="F114" s="11">
        <v>78.599999999999994</v>
      </c>
    </row>
    <row r="115" spans="1:6" x14ac:dyDescent="0.55000000000000004">
      <c r="A115" s="22">
        <v>42944.846747685187</v>
      </c>
      <c r="B115" s="19" t="s">
        <v>0</v>
      </c>
      <c r="C115" s="11" t="s">
        <v>1</v>
      </c>
      <c r="D115" s="11">
        <v>463</v>
      </c>
      <c r="E115" s="11">
        <v>26.02</v>
      </c>
      <c r="F115" s="11">
        <v>78.28</v>
      </c>
    </row>
    <row r="116" spans="1:6" x14ac:dyDescent="0.55000000000000004">
      <c r="A116" s="22">
        <v>42944.847094907411</v>
      </c>
      <c r="B116" s="19" t="s">
        <v>0</v>
      </c>
      <c r="C116" s="11" t="s">
        <v>1</v>
      </c>
      <c r="D116" s="11">
        <v>465</v>
      </c>
      <c r="E116" s="11">
        <v>26.01</v>
      </c>
      <c r="F116" s="11">
        <v>77.3</v>
      </c>
    </row>
    <row r="117" spans="1:6" x14ac:dyDescent="0.55000000000000004">
      <c r="A117" s="22">
        <v>42944.847442129627</v>
      </c>
      <c r="B117" s="19" t="s">
        <v>0</v>
      </c>
      <c r="C117" s="11" t="s">
        <v>1</v>
      </c>
      <c r="D117" s="11">
        <v>467</v>
      </c>
      <c r="E117" s="11">
        <v>25.95</v>
      </c>
      <c r="F117" s="11">
        <v>76.319999999999993</v>
      </c>
    </row>
    <row r="118" spans="1:6" ht="14.7" thickBot="1" x14ac:dyDescent="0.6">
      <c r="A118" s="23">
        <v>42944.84778935185</v>
      </c>
      <c r="B118" s="9" t="s">
        <v>0</v>
      </c>
      <c r="C118" s="5" t="s">
        <v>1</v>
      </c>
      <c r="D118" s="5">
        <v>467</v>
      </c>
      <c r="E118" s="5">
        <v>25.92</v>
      </c>
      <c r="F118" s="5">
        <v>75.31</v>
      </c>
    </row>
    <row r="119" spans="1:6" ht="14.7" thickTop="1" x14ac:dyDescent="0.55000000000000004">
      <c r="A119" s="1"/>
    </row>
    <row r="120" spans="1:6" x14ac:dyDescent="0.55000000000000004">
      <c r="A120" s="1"/>
    </row>
    <row r="121" spans="1:6" x14ac:dyDescent="0.55000000000000004">
      <c r="A121" s="1"/>
    </row>
    <row r="122" spans="1:6" x14ac:dyDescent="0.55000000000000004">
      <c r="A122" s="1"/>
    </row>
    <row r="123" spans="1:6" x14ac:dyDescent="0.55000000000000004">
      <c r="A123" s="1"/>
    </row>
    <row r="124" spans="1:6" x14ac:dyDescent="0.55000000000000004">
      <c r="A124" s="1"/>
    </row>
    <row r="125" spans="1:6" x14ac:dyDescent="0.55000000000000004">
      <c r="A125" s="1"/>
    </row>
    <row r="126" spans="1:6" x14ac:dyDescent="0.55000000000000004">
      <c r="A126" s="1"/>
    </row>
    <row r="127" spans="1:6" x14ac:dyDescent="0.55000000000000004">
      <c r="A127" s="1"/>
    </row>
    <row r="128" spans="1:6" x14ac:dyDescent="0.55000000000000004">
      <c r="A128" s="1"/>
    </row>
    <row r="129" spans="1:1" x14ac:dyDescent="0.55000000000000004">
      <c r="A129" s="1"/>
    </row>
    <row r="130" spans="1:1" x14ac:dyDescent="0.55000000000000004">
      <c r="A130" s="1"/>
    </row>
    <row r="131" spans="1:1" x14ac:dyDescent="0.55000000000000004">
      <c r="A131" s="1"/>
    </row>
    <row r="132" spans="1:1" x14ac:dyDescent="0.55000000000000004">
      <c r="A132" s="1"/>
    </row>
    <row r="133" spans="1:1" x14ac:dyDescent="0.55000000000000004">
      <c r="A133" s="1"/>
    </row>
    <row r="134" spans="1:1" x14ac:dyDescent="0.55000000000000004">
      <c r="A134" s="1"/>
    </row>
    <row r="135" spans="1:1" x14ac:dyDescent="0.55000000000000004">
      <c r="A135" s="1"/>
    </row>
    <row r="136" spans="1:1" x14ac:dyDescent="0.55000000000000004">
      <c r="A136" s="1"/>
    </row>
    <row r="137" spans="1:1" x14ac:dyDescent="0.55000000000000004">
      <c r="A137" s="1"/>
    </row>
    <row r="138" spans="1:1" x14ac:dyDescent="0.55000000000000004">
      <c r="A138" s="1"/>
    </row>
    <row r="139" spans="1:1" x14ac:dyDescent="0.55000000000000004">
      <c r="A139" s="1"/>
    </row>
    <row r="140" spans="1:1" x14ac:dyDescent="0.55000000000000004">
      <c r="A140" s="1"/>
    </row>
    <row r="141" spans="1:1" x14ac:dyDescent="0.55000000000000004">
      <c r="A141" s="1"/>
    </row>
    <row r="142" spans="1:1" x14ac:dyDescent="0.55000000000000004">
      <c r="A142" s="1"/>
    </row>
    <row r="143" spans="1:1" x14ac:dyDescent="0.55000000000000004">
      <c r="A143" s="1"/>
    </row>
    <row r="144" spans="1:1" x14ac:dyDescent="0.55000000000000004">
      <c r="A144" s="1"/>
    </row>
    <row r="145" spans="1:1" x14ac:dyDescent="0.55000000000000004">
      <c r="A145" s="1"/>
    </row>
    <row r="146" spans="1:1" x14ac:dyDescent="0.55000000000000004">
      <c r="A146" s="1"/>
    </row>
    <row r="147" spans="1:1" x14ac:dyDescent="0.55000000000000004">
      <c r="A147" s="1"/>
    </row>
    <row r="148" spans="1:1" x14ac:dyDescent="0.55000000000000004">
      <c r="A148" s="1"/>
    </row>
    <row r="149" spans="1:1" x14ac:dyDescent="0.55000000000000004">
      <c r="A149" s="1"/>
    </row>
    <row r="150" spans="1:1" x14ac:dyDescent="0.55000000000000004">
      <c r="A150" s="1"/>
    </row>
    <row r="151" spans="1:1" x14ac:dyDescent="0.55000000000000004">
      <c r="A151" s="1"/>
    </row>
    <row r="152" spans="1:1" x14ac:dyDescent="0.55000000000000004">
      <c r="A152" s="1"/>
    </row>
    <row r="153" spans="1:1" x14ac:dyDescent="0.55000000000000004">
      <c r="A153" s="1"/>
    </row>
    <row r="154" spans="1:1" x14ac:dyDescent="0.55000000000000004">
      <c r="A154" s="1"/>
    </row>
    <row r="155" spans="1:1" x14ac:dyDescent="0.55000000000000004">
      <c r="A155" s="1"/>
    </row>
    <row r="156" spans="1:1" x14ac:dyDescent="0.55000000000000004">
      <c r="A156" s="1"/>
    </row>
    <row r="157" spans="1:1" x14ac:dyDescent="0.55000000000000004">
      <c r="A157" s="1"/>
    </row>
    <row r="158" spans="1:1" x14ac:dyDescent="0.55000000000000004">
      <c r="A158" s="1"/>
    </row>
    <row r="159" spans="1:1" x14ac:dyDescent="0.55000000000000004">
      <c r="A159" s="1"/>
    </row>
    <row r="160" spans="1:1" x14ac:dyDescent="0.55000000000000004">
      <c r="A160" s="1"/>
    </row>
    <row r="161" spans="1:1" x14ac:dyDescent="0.55000000000000004">
      <c r="A161" s="1"/>
    </row>
    <row r="162" spans="1:1" x14ac:dyDescent="0.55000000000000004">
      <c r="A162" s="1"/>
    </row>
    <row r="163" spans="1:1" x14ac:dyDescent="0.55000000000000004">
      <c r="A163" s="1"/>
    </row>
    <row r="164" spans="1:1" x14ac:dyDescent="0.55000000000000004">
      <c r="A164" s="1"/>
    </row>
    <row r="165" spans="1:1" x14ac:dyDescent="0.55000000000000004">
      <c r="A165" s="1"/>
    </row>
    <row r="166" spans="1:1" x14ac:dyDescent="0.55000000000000004">
      <c r="A166" s="1"/>
    </row>
    <row r="167" spans="1:1" x14ac:dyDescent="0.55000000000000004">
      <c r="A167" s="1"/>
    </row>
    <row r="168" spans="1:1" x14ac:dyDescent="0.55000000000000004">
      <c r="A168" s="1"/>
    </row>
    <row r="169" spans="1:1" x14ac:dyDescent="0.55000000000000004">
      <c r="A169" s="1"/>
    </row>
    <row r="170" spans="1:1" x14ac:dyDescent="0.55000000000000004">
      <c r="A170" s="1"/>
    </row>
    <row r="171" spans="1:1" x14ac:dyDescent="0.55000000000000004">
      <c r="A171" s="1"/>
    </row>
    <row r="172" spans="1:1" x14ac:dyDescent="0.55000000000000004">
      <c r="A172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workbookViewId="0">
      <selection activeCell="B47" sqref="B47:D48"/>
    </sheetView>
  </sheetViews>
  <sheetFormatPr defaultRowHeight="14.4" x14ac:dyDescent="0.55000000000000004"/>
  <cols>
    <col min="1" max="1" width="17.734375" customWidth="1"/>
  </cols>
  <sheetData>
    <row r="1" spans="1:10" ht="26.1" thickBot="1" x14ac:dyDescent="1">
      <c r="A1" s="41" t="s">
        <v>98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  <c r="G2" s="35"/>
      <c r="H2" s="35"/>
      <c r="I2" s="35"/>
      <c r="J2" s="35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5"/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42944.995358796295</v>
      </c>
      <c r="B4" s="4" t="s">
        <v>0</v>
      </c>
      <c r="C4" s="4" t="s">
        <v>1</v>
      </c>
      <c r="D4" s="4">
        <v>498</v>
      </c>
      <c r="E4" s="4">
        <v>23.93</v>
      </c>
      <c r="F4" s="4">
        <v>100.21</v>
      </c>
      <c r="H4" s="4">
        <v>0</v>
      </c>
      <c r="I4" s="4">
        <f>D4</f>
        <v>498</v>
      </c>
      <c r="J4" s="37">
        <f>SLOPE(I4:I15,H4:H15)</f>
        <v>-2.3193473193473195E-2</v>
      </c>
    </row>
    <row r="5" spans="1:10" ht="14.7" thickTop="1" x14ac:dyDescent="0.55000000000000004">
      <c r="A5" s="22">
        <v>42944.995706018519</v>
      </c>
      <c r="B5" s="11" t="s">
        <v>0</v>
      </c>
      <c r="C5" s="11" t="s">
        <v>1</v>
      </c>
      <c r="D5" s="11">
        <v>500</v>
      </c>
      <c r="E5" s="11">
        <v>23.86</v>
      </c>
      <c r="F5" s="11">
        <v>100.23</v>
      </c>
      <c r="H5" s="11">
        <v>30</v>
      </c>
      <c r="I5" s="11">
        <f>D5</f>
        <v>500</v>
      </c>
    </row>
    <row r="6" spans="1:10" x14ac:dyDescent="0.55000000000000004">
      <c r="A6" s="22">
        <v>42944.996053240742</v>
      </c>
      <c r="B6" s="11" t="s">
        <v>0</v>
      </c>
      <c r="C6" s="11" t="s">
        <v>1</v>
      </c>
      <c r="D6" s="11">
        <v>498</v>
      </c>
      <c r="E6" s="11">
        <v>23.82</v>
      </c>
      <c r="F6" s="11">
        <v>100.34</v>
      </c>
      <c r="H6" s="11">
        <v>60</v>
      </c>
      <c r="I6" s="11">
        <f t="shared" ref="I6:I15" si="0">D6</f>
        <v>498</v>
      </c>
    </row>
    <row r="7" spans="1:10" x14ac:dyDescent="0.55000000000000004">
      <c r="A7" s="22">
        <v>42944.996400462966</v>
      </c>
      <c r="B7" s="11" t="s">
        <v>0</v>
      </c>
      <c r="C7" s="11" t="s">
        <v>1</v>
      </c>
      <c r="D7" s="11">
        <v>496</v>
      </c>
      <c r="E7" s="11">
        <v>23.78</v>
      </c>
      <c r="F7" s="11">
        <v>100.42</v>
      </c>
      <c r="H7" s="11">
        <v>90</v>
      </c>
      <c r="I7" s="11">
        <f t="shared" si="0"/>
        <v>496</v>
      </c>
    </row>
    <row r="8" spans="1:10" x14ac:dyDescent="0.55000000000000004">
      <c r="A8" s="22">
        <v>42944.996747685182</v>
      </c>
      <c r="B8" s="11" t="s">
        <v>0</v>
      </c>
      <c r="C8" s="11" t="s">
        <v>1</v>
      </c>
      <c r="D8" s="11">
        <v>495</v>
      </c>
      <c r="E8" s="11">
        <v>23.76</v>
      </c>
      <c r="F8" s="11">
        <v>100.47</v>
      </c>
      <c r="H8" s="11">
        <v>120</v>
      </c>
      <c r="I8" s="11">
        <f t="shared" si="0"/>
        <v>495</v>
      </c>
    </row>
    <row r="9" spans="1:10" x14ac:dyDescent="0.55000000000000004">
      <c r="A9" s="22">
        <v>42944.997094907405</v>
      </c>
      <c r="B9" s="11" t="s">
        <v>0</v>
      </c>
      <c r="C9" s="11" t="s">
        <v>1</v>
      </c>
      <c r="D9" s="11">
        <v>496</v>
      </c>
      <c r="E9" s="11">
        <v>23.71</v>
      </c>
      <c r="F9" s="11">
        <v>100.52</v>
      </c>
      <c r="H9" s="11">
        <v>150</v>
      </c>
      <c r="I9" s="11">
        <f t="shared" si="0"/>
        <v>496</v>
      </c>
    </row>
    <row r="10" spans="1:10" x14ac:dyDescent="0.55000000000000004">
      <c r="A10" s="22">
        <v>42944.997442129628</v>
      </c>
      <c r="B10" s="11" t="s">
        <v>0</v>
      </c>
      <c r="C10" s="11" t="s">
        <v>1</v>
      </c>
      <c r="D10" s="11">
        <v>495</v>
      </c>
      <c r="E10" s="11">
        <v>23.72</v>
      </c>
      <c r="F10" s="11">
        <v>100.52</v>
      </c>
      <c r="H10" s="11">
        <v>180</v>
      </c>
      <c r="I10" s="11">
        <f t="shared" si="0"/>
        <v>495</v>
      </c>
    </row>
    <row r="11" spans="1:10" x14ac:dyDescent="0.55000000000000004">
      <c r="A11" s="22">
        <v>42944.997789351852</v>
      </c>
      <c r="B11" s="11" t="s">
        <v>0</v>
      </c>
      <c r="C11" s="11" t="s">
        <v>1</v>
      </c>
      <c r="D11" s="11">
        <v>496</v>
      </c>
      <c r="E11" s="11">
        <v>23.7</v>
      </c>
      <c r="F11" s="11">
        <v>100.58</v>
      </c>
      <c r="H11" s="11">
        <v>210</v>
      </c>
      <c r="I11" s="11">
        <f t="shared" si="0"/>
        <v>496</v>
      </c>
    </row>
    <row r="12" spans="1:10" x14ac:dyDescent="0.55000000000000004">
      <c r="A12" s="22">
        <v>42944.998136574075</v>
      </c>
      <c r="B12" s="11" t="s">
        <v>0</v>
      </c>
      <c r="C12" s="11" t="s">
        <v>1</v>
      </c>
      <c r="D12" s="11">
        <v>493</v>
      </c>
      <c r="E12" s="11">
        <v>23.7</v>
      </c>
      <c r="F12" s="11">
        <v>100.58</v>
      </c>
      <c r="H12" s="11">
        <v>240</v>
      </c>
      <c r="I12" s="11">
        <f t="shared" si="0"/>
        <v>493</v>
      </c>
    </row>
    <row r="13" spans="1:10" x14ac:dyDescent="0.55000000000000004">
      <c r="A13" s="22">
        <v>42944.998483796298</v>
      </c>
      <c r="B13" s="11" t="s">
        <v>0</v>
      </c>
      <c r="C13" s="11" t="s">
        <v>1</v>
      </c>
      <c r="D13" s="11">
        <v>494</v>
      </c>
      <c r="E13" s="11">
        <v>23.7</v>
      </c>
      <c r="F13" s="11">
        <v>100.55</v>
      </c>
      <c r="H13" s="11">
        <v>270</v>
      </c>
      <c r="I13" s="11">
        <f t="shared" si="0"/>
        <v>494</v>
      </c>
    </row>
    <row r="14" spans="1:10" x14ac:dyDescent="0.55000000000000004">
      <c r="A14" s="22">
        <v>42944.998831018522</v>
      </c>
      <c r="B14" s="11" t="s">
        <v>0</v>
      </c>
      <c r="C14" s="11" t="s">
        <v>1</v>
      </c>
      <c r="D14" s="11">
        <v>491</v>
      </c>
      <c r="E14" s="11">
        <v>23.7</v>
      </c>
      <c r="F14" s="11">
        <v>100.52</v>
      </c>
      <c r="H14" s="11">
        <v>300</v>
      </c>
      <c r="I14" s="11">
        <f t="shared" si="0"/>
        <v>491</v>
      </c>
    </row>
    <row r="15" spans="1:10" ht="14.7" thickBot="1" x14ac:dyDescent="0.6">
      <c r="A15" s="23">
        <v>42944.999178240738</v>
      </c>
      <c r="B15" s="5" t="s">
        <v>0</v>
      </c>
      <c r="C15" s="5" t="s">
        <v>1</v>
      </c>
      <c r="D15" s="5">
        <v>491</v>
      </c>
      <c r="E15" s="5">
        <v>23.69</v>
      </c>
      <c r="F15" s="5">
        <v>100.47</v>
      </c>
      <c r="H15" s="5">
        <v>330</v>
      </c>
      <c r="I15" s="5">
        <f t="shared" si="0"/>
        <v>491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  <c r="G17" s="35"/>
      <c r="H17" s="35"/>
      <c r="I17" s="35"/>
      <c r="J17" s="35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G18" s="35"/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42945.001608796294</v>
      </c>
      <c r="B19" s="4" t="s">
        <v>0</v>
      </c>
      <c r="C19" s="4" t="s">
        <v>1</v>
      </c>
      <c r="D19" s="4">
        <v>487</v>
      </c>
      <c r="E19" s="4">
        <v>23.44</v>
      </c>
      <c r="F19" s="4">
        <v>99.57</v>
      </c>
      <c r="H19" s="4">
        <v>0</v>
      </c>
      <c r="I19" s="4">
        <f>D19</f>
        <v>487</v>
      </c>
      <c r="J19" s="37">
        <f>SLOPE(I19:I30,H19:H30)</f>
        <v>-1.1538461538461539E-2</v>
      </c>
    </row>
    <row r="20" spans="1:10" ht="14.7" thickTop="1" x14ac:dyDescent="0.55000000000000004">
      <c r="A20" s="22">
        <v>42945.001956018517</v>
      </c>
      <c r="B20" s="11" t="s">
        <v>0</v>
      </c>
      <c r="C20" s="11" t="s">
        <v>1</v>
      </c>
      <c r="D20" s="11">
        <v>485</v>
      </c>
      <c r="E20" s="11">
        <v>23.43</v>
      </c>
      <c r="F20" s="11">
        <v>99.73</v>
      </c>
      <c r="H20" s="11">
        <v>30</v>
      </c>
      <c r="I20" s="11">
        <f>D20</f>
        <v>485</v>
      </c>
    </row>
    <row r="21" spans="1:10" x14ac:dyDescent="0.55000000000000004">
      <c r="A21" s="22">
        <v>42945.002303240741</v>
      </c>
      <c r="B21" s="11" t="s">
        <v>0</v>
      </c>
      <c r="C21" s="11" t="s">
        <v>1</v>
      </c>
      <c r="D21" s="11">
        <v>485</v>
      </c>
      <c r="E21" s="11">
        <v>23.42</v>
      </c>
      <c r="F21" s="11">
        <v>99.84</v>
      </c>
      <c r="H21" s="11">
        <v>60</v>
      </c>
      <c r="I21" s="11">
        <f t="shared" ref="I21:I30" si="1">D21</f>
        <v>485</v>
      </c>
    </row>
    <row r="22" spans="1:10" x14ac:dyDescent="0.55000000000000004">
      <c r="A22" s="22">
        <v>42945.002650462964</v>
      </c>
      <c r="B22" s="11" t="s">
        <v>0</v>
      </c>
      <c r="C22" s="11" t="s">
        <v>1</v>
      </c>
      <c r="D22" s="11">
        <v>487</v>
      </c>
      <c r="E22" s="11">
        <v>23.41</v>
      </c>
      <c r="F22" s="11">
        <v>99.94</v>
      </c>
      <c r="H22" s="11">
        <v>90</v>
      </c>
      <c r="I22" s="11">
        <f t="shared" si="1"/>
        <v>487</v>
      </c>
    </row>
    <row r="23" spans="1:10" x14ac:dyDescent="0.55000000000000004">
      <c r="A23" s="22">
        <v>42945.002997685187</v>
      </c>
      <c r="B23" s="11" t="s">
        <v>0</v>
      </c>
      <c r="C23" s="11" t="s">
        <v>1</v>
      </c>
      <c r="D23" s="11">
        <v>486</v>
      </c>
      <c r="E23" s="11">
        <v>23.41</v>
      </c>
      <c r="F23" s="11">
        <v>99.99</v>
      </c>
      <c r="H23" s="11">
        <v>120</v>
      </c>
      <c r="I23" s="11">
        <f t="shared" si="1"/>
        <v>486</v>
      </c>
    </row>
    <row r="24" spans="1:10" x14ac:dyDescent="0.55000000000000004">
      <c r="A24" s="22">
        <v>42945.003344907411</v>
      </c>
      <c r="B24" s="11" t="s">
        <v>0</v>
      </c>
      <c r="C24" s="11" t="s">
        <v>1</v>
      </c>
      <c r="D24" s="11">
        <v>488</v>
      </c>
      <c r="E24" s="11">
        <v>23.43</v>
      </c>
      <c r="F24" s="11">
        <v>100.07</v>
      </c>
      <c r="H24" s="11">
        <v>150</v>
      </c>
      <c r="I24" s="11">
        <f t="shared" si="1"/>
        <v>488</v>
      </c>
    </row>
    <row r="25" spans="1:10" x14ac:dyDescent="0.55000000000000004">
      <c r="A25" s="22">
        <v>42945.003692129627</v>
      </c>
      <c r="B25" s="11" t="s">
        <v>0</v>
      </c>
      <c r="C25" s="11" t="s">
        <v>1</v>
      </c>
      <c r="D25" s="11">
        <v>485</v>
      </c>
      <c r="E25" s="11">
        <v>23.43</v>
      </c>
      <c r="F25" s="11">
        <v>100.13</v>
      </c>
      <c r="H25" s="11">
        <v>180</v>
      </c>
      <c r="I25" s="11">
        <f t="shared" si="1"/>
        <v>485</v>
      </c>
    </row>
    <row r="26" spans="1:10" x14ac:dyDescent="0.55000000000000004">
      <c r="A26" s="22">
        <v>42945.00403935185</v>
      </c>
      <c r="B26" s="11" t="s">
        <v>0</v>
      </c>
      <c r="C26" s="11" t="s">
        <v>1</v>
      </c>
      <c r="D26" s="11">
        <v>483</v>
      </c>
      <c r="E26" s="11">
        <v>23.44</v>
      </c>
      <c r="F26" s="11">
        <v>100.15</v>
      </c>
      <c r="H26" s="11">
        <v>210</v>
      </c>
      <c r="I26" s="11">
        <f t="shared" si="1"/>
        <v>483</v>
      </c>
    </row>
    <row r="27" spans="1:10" x14ac:dyDescent="0.55000000000000004">
      <c r="A27" s="22">
        <v>42945.004386574074</v>
      </c>
      <c r="B27" s="11" t="s">
        <v>0</v>
      </c>
      <c r="C27" s="11" t="s">
        <v>1</v>
      </c>
      <c r="D27" s="11">
        <v>487</v>
      </c>
      <c r="E27" s="11">
        <v>23.46</v>
      </c>
      <c r="F27" s="11">
        <v>100.15</v>
      </c>
      <c r="H27" s="11">
        <v>240</v>
      </c>
      <c r="I27" s="11">
        <f t="shared" si="1"/>
        <v>487</v>
      </c>
    </row>
    <row r="28" spans="1:10" x14ac:dyDescent="0.55000000000000004">
      <c r="A28" s="22">
        <v>42945.004733796297</v>
      </c>
      <c r="B28" s="11" t="s">
        <v>0</v>
      </c>
      <c r="C28" s="11" t="s">
        <v>1</v>
      </c>
      <c r="D28" s="11">
        <v>483</v>
      </c>
      <c r="E28" s="11">
        <v>23.48</v>
      </c>
      <c r="F28" s="11">
        <v>100.18</v>
      </c>
      <c r="H28" s="11">
        <v>270</v>
      </c>
      <c r="I28" s="11">
        <f t="shared" si="1"/>
        <v>483</v>
      </c>
    </row>
    <row r="29" spans="1:10" x14ac:dyDescent="0.55000000000000004">
      <c r="A29" s="22">
        <v>42945.00508101852</v>
      </c>
      <c r="B29" s="11" t="s">
        <v>0</v>
      </c>
      <c r="C29" s="11" t="s">
        <v>1</v>
      </c>
      <c r="D29" s="11">
        <v>483</v>
      </c>
      <c r="E29" s="11">
        <v>23.49</v>
      </c>
      <c r="F29" s="11">
        <v>100.15</v>
      </c>
      <c r="H29" s="11">
        <v>300</v>
      </c>
      <c r="I29" s="11">
        <f t="shared" si="1"/>
        <v>483</v>
      </c>
    </row>
    <row r="30" spans="1:10" ht="14.7" thickBot="1" x14ac:dyDescent="0.6">
      <c r="A30" s="23">
        <v>42945.005428240744</v>
      </c>
      <c r="B30" s="5" t="s">
        <v>0</v>
      </c>
      <c r="C30" s="5" t="s">
        <v>1</v>
      </c>
      <c r="D30" s="5">
        <v>482</v>
      </c>
      <c r="E30" s="5">
        <v>23.5</v>
      </c>
      <c r="F30" s="5">
        <v>100.13</v>
      </c>
      <c r="H30" s="5">
        <v>330</v>
      </c>
      <c r="I30" s="5">
        <f t="shared" si="1"/>
        <v>482</v>
      </c>
    </row>
    <row r="31" spans="1:10" ht="15" thickTop="1" thickBot="1" x14ac:dyDescent="0.6">
      <c r="A31" s="1"/>
    </row>
    <row r="32" spans="1:10" ht="15" thickTop="1" thickBot="1" x14ac:dyDescent="0.6">
      <c r="A32" s="3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3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2">
        <v>42945.0078587963</v>
      </c>
      <c r="B34" s="4" t="s">
        <v>0</v>
      </c>
      <c r="C34" s="4" t="s">
        <v>1</v>
      </c>
      <c r="D34" s="4">
        <v>481</v>
      </c>
      <c r="E34" s="4">
        <v>23.23</v>
      </c>
      <c r="F34" s="4">
        <v>99.02</v>
      </c>
      <c r="H34" s="4">
        <v>0</v>
      </c>
      <c r="I34" s="4">
        <f>D34</f>
        <v>481</v>
      </c>
      <c r="J34" s="37">
        <f>SLOPE(I34:I45,H34:H45)</f>
        <v>1.013986013986014E-2</v>
      </c>
    </row>
    <row r="35" spans="1:11" ht="14.7" thickTop="1" x14ac:dyDescent="0.55000000000000004">
      <c r="A35" s="22">
        <v>42945.008206018516</v>
      </c>
      <c r="B35" s="11" t="s">
        <v>0</v>
      </c>
      <c r="C35" s="11" t="s">
        <v>1</v>
      </c>
      <c r="D35" s="11">
        <v>481</v>
      </c>
      <c r="E35" s="11">
        <v>23.17</v>
      </c>
      <c r="F35" s="11">
        <v>99.41</v>
      </c>
      <c r="H35" s="11">
        <v>30</v>
      </c>
      <c r="I35" s="11">
        <f>D35</f>
        <v>481</v>
      </c>
    </row>
    <row r="36" spans="1:11" x14ac:dyDescent="0.55000000000000004">
      <c r="A36" s="22">
        <v>42945.008553240739</v>
      </c>
      <c r="B36" s="11" t="s">
        <v>0</v>
      </c>
      <c r="C36" s="11" t="s">
        <v>1</v>
      </c>
      <c r="D36" s="11">
        <v>484</v>
      </c>
      <c r="E36" s="11">
        <v>23.14</v>
      </c>
      <c r="F36" s="11">
        <v>99.57</v>
      </c>
      <c r="H36" s="11">
        <v>60</v>
      </c>
      <c r="I36" s="11">
        <f t="shared" ref="I36:I45" si="2">D36</f>
        <v>484</v>
      </c>
    </row>
    <row r="37" spans="1:11" x14ac:dyDescent="0.55000000000000004">
      <c r="A37" s="22">
        <v>42945.008900462963</v>
      </c>
      <c r="B37" s="11" t="s">
        <v>0</v>
      </c>
      <c r="C37" s="11" t="s">
        <v>1</v>
      </c>
      <c r="D37" s="11">
        <v>484</v>
      </c>
      <c r="E37" s="11">
        <v>23.1</v>
      </c>
      <c r="F37" s="11">
        <v>99.44</v>
      </c>
      <c r="H37" s="11">
        <v>90</v>
      </c>
      <c r="I37" s="11">
        <f t="shared" si="2"/>
        <v>484</v>
      </c>
    </row>
    <row r="38" spans="1:11" x14ac:dyDescent="0.55000000000000004">
      <c r="A38" s="22">
        <v>42945.009247685186</v>
      </c>
      <c r="B38" s="11" t="s">
        <v>0</v>
      </c>
      <c r="C38" s="11" t="s">
        <v>1</v>
      </c>
      <c r="D38" s="11">
        <v>485</v>
      </c>
      <c r="E38" s="11">
        <v>23.06</v>
      </c>
      <c r="F38" s="11">
        <v>99.36</v>
      </c>
      <c r="H38" s="11">
        <v>120</v>
      </c>
      <c r="I38" s="11">
        <f t="shared" si="2"/>
        <v>485</v>
      </c>
    </row>
    <row r="39" spans="1:11" x14ac:dyDescent="0.55000000000000004">
      <c r="A39" s="22">
        <v>42945.009594907409</v>
      </c>
      <c r="B39" s="11" t="s">
        <v>0</v>
      </c>
      <c r="C39" s="11" t="s">
        <v>1</v>
      </c>
      <c r="D39" s="11">
        <v>485</v>
      </c>
      <c r="E39" s="11">
        <v>23.03</v>
      </c>
      <c r="F39" s="11">
        <v>99.31</v>
      </c>
      <c r="H39" s="11">
        <v>150</v>
      </c>
      <c r="I39" s="11">
        <f t="shared" si="2"/>
        <v>485</v>
      </c>
    </row>
    <row r="40" spans="1:11" x14ac:dyDescent="0.55000000000000004">
      <c r="A40" s="22">
        <v>42945.009942129633</v>
      </c>
      <c r="B40" s="11" t="s">
        <v>0</v>
      </c>
      <c r="C40" s="11" t="s">
        <v>1</v>
      </c>
      <c r="D40" s="11">
        <v>486</v>
      </c>
      <c r="E40" s="11">
        <v>23.01</v>
      </c>
      <c r="F40" s="11">
        <v>99.25</v>
      </c>
      <c r="H40" s="11">
        <v>180</v>
      </c>
      <c r="I40" s="11">
        <f t="shared" si="2"/>
        <v>486</v>
      </c>
    </row>
    <row r="41" spans="1:11" x14ac:dyDescent="0.55000000000000004">
      <c r="A41" s="22">
        <v>42945.010289351849</v>
      </c>
      <c r="B41" s="11" t="s">
        <v>0</v>
      </c>
      <c r="C41" s="11" t="s">
        <v>1</v>
      </c>
      <c r="D41" s="11">
        <v>486</v>
      </c>
      <c r="E41" s="11">
        <v>23</v>
      </c>
      <c r="F41" s="11">
        <v>99.25</v>
      </c>
      <c r="H41" s="11">
        <v>210</v>
      </c>
      <c r="I41" s="11">
        <f t="shared" si="2"/>
        <v>486</v>
      </c>
    </row>
    <row r="42" spans="1:11" x14ac:dyDescent="0.55000000000000004">
      <c r="A42" s="22">
        <v>42945.010636574072</v>
      </c>
      <c r="B42" s="11" t="s">
        <v>0</v>
      </c>
      <c r="C42" s="11" t="s">
        <v>1</v>
      </c>
      <c r="D42" s="11">
        <v>489</v>
      </c>
      <c r="E42" s="11">
        <v>22.99</v>
      </c>
      <c r="F42" s="11">
        <v>99.31</v>
      </c>
      <c r="H42" s="11">
        <v>240</v>
      </c>
      <c r="I42" s="11">
        <f t="shared" si="2"/>
        <v>489</v>
      </c>
    </row>
    <row r="43" spans="1:11" x14ac:dyDescent="0.55000000000000004">
      <c r="A43" s="22">
        <v>42945.010983796295</v>
      </c>
      <c r="B43" s="11" t="s">
        <v>0</v>
      </c>
      <c r="C43" s="11" t="s">
        <v>1</v>
      </c>
      <c r="D43" s="11">
        <v>485</v>
      </c>
      <c r="E43" s="11">
        <v>22.99</v>
      </c>
      <c r="F43" s="11">
        <v>99.31</v>
      </c>
      <c r="H43" s="11">
        <v>270</v>
      </c>
      <c r="I43" s="11">
        <f t="shared" si="2"/>
        <v>485</v>
      </c>
    </row>
    <row r="44" spans="1:11" x14ac:dyDescent="0.55000000000000004">
      <c r="A44" s="22">
        <v>42945.011331018519</v>
      </c>
      <c r="B44" s="11" t="s">
        <v>0</v>
      </c>
      <c r="C44" s="11" t="s">
        <v>1</v>
      </c>
      <c r="D44" s="11">
        <v>483</v>
      </c>
      <c r="E44" s="11">
        <v>23</v>
      </c>
      <c r="F44" s="11">
        <v>99.36</v>
      </c>
      <c r="H44" s="11">
        <v>300</v>
      </c>
      <c r="I44" s="11">
        <f t="shared" si="2"/>
        <v>483</v>
      </c>
    </row>
    <row r="45" spans="1:11" ht="14.7" thickBot="1" x14ac:dyDescent="0.6">
      <c r="A45" s="23">
        <v>42945.011678240742</v>
      </c>
      <c r="B45" s="5" t="s">
        <v>0</v>
      </c>
      <c r="C45" s="5" t="s">
        <v>1</v>
      </c>
      <c r="D45" s="5">
        <v>484</v>
      </c>
      <c r="E45" s="5">
        <v>23.01</v>
      </c>
      <c r="F45" s="5">
        <v>99.36</v>
      </c>
      <c r="H45" s="5">
        <v>330</v>
      </c>
      <c r="I45" s="5">
        <f t="shared" si="2"/>
        <v>484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20</v>
      </c>
      <c r="I47" s="30"/>
      <c r="J47" s="20">
        <f>AVERAGE(J34,J19,J4)</f>
        <v>-8.1973581973581993E-3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23.420555555555566</v>
      </c>
      <c r="K48" s="10">
        <f>J48+273</f>
        <v>296.42055555555555</v>
      </c>
    </row>
    <row r="49" spans="1:11" ht="14.7" thickTop="1" x14ac:dyDescent="0.55000000000000004">
      <c r="B49" s="11">
        <v>1</v>
      </c>
      <c r="C49" s="15">
        <v>0.99513888888888891</v>
      </c>
      <c r="D49" s="15">
        <v>0.99861111111111101</v>
      </c>
      <c r="H49" s="3"/>
      <c r="I49" s="3"/>
      <c r="J49" s="3"/>
      <c r="K49" s="3"/>
    </row>
    <row r="50" spans="1:11" x14ac:dyDescent="0.55000000000000004">
      <c r="B50" s="11">
        <v>2</v>
      </c>
      <c r="C50" s="16">
        <v>1.3888888888888889E-3</v>
      </c>
      <c r="D50" s="16">
        <v>4.8611111111111112E-3</v>
      </c>
      <c r="H50" s="3"/>
      <c r="I50" s="3"/>
      <c r="J50" s="3"/>
      <c r="K50" s="3"/>
    </row>
    <row r="51" spans="1:11" ht="14.7" thickBot="1" x14ac:dyDescent="0.6">
      <c r="B51" s="5">
        <v>3</v>
      </c>
      <c r="C51" s="17">
        <v>7.6388888888888886E-3</v>
      </c>
      <c r="D51" s="17">
        <v>1.1111111111111112E-2</v>
      </c>
      <c r="H51" s="3"/>
      <c r="I51" s="3"/>
      <c r="J51" s="3"/>
      <c r="K51" s="3"/>
    </row>
    <row r="52" spans="1:11" ht="15" thickTop="1" thickBot="1" x14ac:dyDescent="0.6"/>
    <row r="53" spans="1:11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1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1" ht="14.7" thickTop="1" x14ac:dyDescent="0.55000000000000004">
      <c r="A55" s="22">
        <v>42944.993622685186</v>
      </c>
      <c r="B55" s="11" t="s">
        <v>0</v>
      </c>
      <c r="C55" s="11" t="s">
        <v>1</v>
      </c>
      <c r="D55" s="11">
        <v>531</v>
      </c>
      <c r="E55" s="11">
        <v>24.46</v>
      </c>
      <c r="F55" s="11">
        <v>103.23</v>
      </c>
    </row>
    <row r="56" spans="1:11" x14ac:dyDescent="0.55000000000000004">
      <c r="A56" s="22">
        <v>42944.993969907409</v>
      </c>
      <c r="B56" s="11" t="s">
        <v>0</v>
      </c>
      <c r="C56" s="11" t="s">
        <v>1</v>
      </c>
      <c r="D56" s="11">
        <v>520</v>
      </c>
      <c r="E56" s="11">
        <v>24.38</v>
      </c>
      <c r="F56" s="11">
        <v>102.69</v>
      </c>
    </row>
    <row r="57" spans="1:11" x14ac:dyDescent="0.55000000000000004">
      <c r="A57" s="22">
        <v>42944.994317129633</v>
      </c>
      <c r="B57" s="11" t="s">
        <v>0</v>
      </c>
      <c r="C57" s="11" t="s">
        <v>1</v>
      </c>
      <c r="D57" s="11">
        <v>516</v>
      </c>
      <c r="E57" s="11">
        <v>24.26</v>
      </c>
      <c r="F57" s="11">
        <v>101.85</v>
      </c>
    </row>
    <row r="58" spans="1:11" x14ac:dyDescent="0.55000000000000004">
      <c r="A58" s="22">
        <v>42944.994664351849</v>
      </c>
      <c r="B58" s="11" t="s">
        <v>0</v>
      </c>
      <c r="C58" s="11" t="s">
        <v>1</v>
      </c>
      <c r="D58" s="11">
        <v>508</v>
      </c>
      <c r="E58" s="11">
        <v>24.14</v>
      </c>
      <c r="F58" s="11">
        <v>100.95</v>
      </c>
    </row>
    <row r="59" spans="1:11" x14ac:dyDescent="0.55000000000000004">
      <c r="A59" s="22">
        <v>42944.995011574072</v>
      </c>
      <c r="B59" s="11" t="s">
        <v>0</v>
      </c>
      <c r="C59" s="11" t="s">
        <v>1</v>
      </c>
      <c r="D59" s="11">
        <v>503</v>
      </c>
      <c r="E59" s="11">
        <v>24.03</v>
      </c>
      <c r="F59" s="11">
        <v>100.37</v>
      </c>
    </row>
    <row r="60" spans="1:11" x14ac:dyDescent="0.55000000000000004">
      <c r="A60" s="22">
        <v>42944.995358796295</v>
      </c>
      <c r="B60" s="11" t="s">
        <v>0</v>
      </c>
      <c r="C60" s="11" t="s">
        <v>1</v>
      </c>
      <c r="D60" s="11">
        <v>498</v>
      </c>
      <c r="E60" s="11">
        <v>23.93</v>
      </c>
      <c r="F60" s="11">
        <v>100.21</v>
      </c>
    </row>
    <row r="61" spans="1:11" x14ac:dyDescent="0.55000000000000004">
      <c r="A61" s="22">
        <v>42944.995706018519</v>
      </c>
      <c r="B61" s="11" t="s">
        <v>0</v>
      </c>
      <c r="C61" s="11" t="s">
        <v>1</v>
      </c>
      <c r="D61" s="11">
        <v>500</v>
      </c>
      <c r="E61" s="11">
        <v>23.86</v>
      </c>
      <c r="F61" s="11">
        <v>100.23</v>
      </c>
    </row>
    <row r="62" spans="1:11" x14ac:dyDescent="0.55000000000000004">
      <c r="A62" s="22">
        <v>42944.996053240742</v>
      </c>
      <c r="B62" s="11" t="s">
        <v>0</v>
      </c>
      <c r="C62" s="11" t="s">
        <v>1</v>
      </c>
      <c r="D62" s="11">
        <v>498</v>
      </c>
      <c r="E62" s="11">
        <v>23.82</v>
      </c>
      <c r="F62" s="11">
        <v>100.34</v>
      </c>
    </row>
    <row r="63" spans="1:11" x14ac:dyDescent="0.55000000000000004">
      <c r="A63" s="22">
        <v>42944.996400462966</v>
      </c>
      <c r="B63" s="11" t="s">
        <v>0</v>
      </c>
      <c r="C63" s="11" t="s">
        <v>1</v>
      </c>
      <c r="D63" s="11">
        <v>496</v>
      </c>
      <c r="E63" s="11">
        <v>23.78</v>
      </c>
      <c r="F63" s="11">
        <v>100.42</v>
      </c>
    </row>
    <row r="64" spans="1:11" x14ac:dyDescent="0.55000000000000004">
      <c r="A64" s="22">
        <v>42944.996747685182</v>
      </c>
      <c r="B64" s="11" t="s">
        <v>0</v>
      </c>
      <c r="C64" s="11" t="s">
        <v>1</v>
      </c>
      <c r="D64" s="11">
        <v>495</v>
      </c>
      <c r="E64" s="11">
        <v>23.76</v>
      </c>
      <c r="F64" s="11">
        <v>100.47</v>
      </c>
    </row>
    <row r="65" spans="1:6" x14ac:dyDescent="0.55000000000000004">
      <c r="A65" s="22">
        <v>42944.997094907405</v>
      </c>
      <c r="B65" s="11" t="s">
        <v>0</v>
      </c>
      <c r="C65" s="11" t="s">
        <v>1</v>
      </c>
      <c r="D65" s="11">
        <v>496</v>
      </c>
      <c r="E65" s="11">
        <v>23.71</v>
      </c>
      <c r="F65" s="11">
        <v>100.52</v>
      </c>
    </row>
    <row r="66" spans="1:6" x14ac:dyDescent="0.55000000000000004">
      <c r="A66" s="22">
        <v>42944.997442129628</v>
      </c>
      <c r="B66" s="11" t="s">
        <v>0</v>
      </c>
      <c r="C66" s="11" t="s">
        <v>1</v>
      </c>
      <c r="D66" s="11">
        <v>495</v>
      </c>
      <c r="E66" s="11">
        <v>23.72</v>
      </c>
      <c r="F66" s="11">
        <v>100.52</v>
      </c>
    </row>
    <row r="67" spans="1:6" x14ac:dyDescent="0.55000000000000004">
      <c r="A67" s="22">
        <v>42944.997789351852</v>
      </c>
      <c r="B67" s="11" t="s">
        <v>0</v>
      </c>
      <c r="C67" s="11" t="s">
        <v>1</v>
      </c>
      <c r="D67" s="11">
        <v>496</v>
      </c>
      <c r="E67" s="11">
        <v>23.7</v>
      </c>
      <c r="F67" s="11">
        <v>100.58</v>
      </c>
    </row>
    <row r="68" spans="1:6" x14ac:dyDescent="0.55000000000000004">
      <c r="A68" s="22">
        <v>42944.998136574075</v>
      </c>
      <c r="B68" s="11" t="s">
        <v>0</v>
      </c>
      <c r="C68" s="11" t="s">
        <v>1</v>
      </c>
      <c r="D68" s="11">
        <v>493</v>
      </c>
      <c r="E68" s="11">
        <v>23.7</v>
      </c>
      <c r="F68" s="11">
        <v>100.58</v>
      </c>
    </row>
    <row r="69" spans="1:6" x14ac:dyDescent="0.55000000000000004">
      <c r="A69" s="22">
        <v>42944.998483796298</v>
      </c>
      <c r="B69" s="11" t="s">
        <v>0</v>
      </c>
      <c r="C69" s="11" t="s">
        <v>1</v>
      </c>
      <c r="D69" s="11">
        <v>494</v>
      </c>
      <c r="E69" s="11">
        <v>23.7</v>
      </c>
      <c r="F69" s="11">
        <v>100.55</v>
      </c>
    </row>
    <row r="70" spans="1:6" x14ac:dyDescent="0.55000000000000004">
      <c r="A70" s="22">
        <v>42944.998831018522</v>
      </c>
      <c r="B70" s="11" t="s">
        <v>0</v>
      </c>
      <c r="C70" s="11" t="s">
        <v>1</v>
      </c>
      <c r="D70" s="11">
        <v>491</v>
      </c>
      <c r="E70" s="11">
        <v>23.7</v>
      </c>
      <c r="F70" s="11">
        <v>100.52</v>
      </c>
    </row>
    <row r="71" spans="1:6" x14ac:dyDescent="0.55000000000000004">
      <c r="A71" s="22">
        <v>42944.999178240738</v>
      </c>
      <c r="B71" s="11" t="s">
        <v>0</v>
      </c>
      <c r="C71" s="11" t="s">
        <v>1</v>
      </c>
      <c r="D71" s="11">
        <v>491</v>
      </c>
      <c r="E71" s="11">
        <v>23.69</v>
      </c>
      <c r="F71" s="11">
        <v>100.47</v>
      </c>
    </row>
    <row r="72" spans="1:6" x14ac:dyDescent="0.55000000000000004">
      <c r="A72" s="22">
        <v>42944.999525462961</v>
      </c>
      <c r="B72" s="11" t="s">
        <v>0</v>
      </c>
      <c r="C72" s="11" t="s">
        <v>1</v>
      </c>
      <c r="D72" s="11">
        <v>491</v>
      </c>
      <c r="E72" s="11">
        <v>23.66</v>
      </c>
      <c r="F72" s="11">
        <v>100.31</v>
      </c>
    </row>
    <row r="73" spans="1:6" x14ac:dyDescent="0.55000000000000004">
      <c r="A73" s="22">
        <v>42944.999872685185</v>
      </c>
      <c r="B73" s="11" t="s">
        <v>0</v>
      </c>
      <c r="C73" s="11" t="s">
        <v>1</v>
      </c>
      <c r="D73" s="11">
        <v>486</v>
      </c>
      <c r="E73" s="11">
        <v>23.63</v>
      </c>
      <c r="F73" s="11">
        <v>100.21</v>
      </c>
    </row>
    <row r="74" spans="1:6" x14ac:dyDescent="0.55000000000000004">
      <c r="A74" s="22">
        <v>42945.000219907408</v>
      </c>
      <c r="B74" s="11" t="s">
        <v>0</v>
      </c>
      <c r="C74" s="11" t="s">
        <v>1</v>
      </c>
      <c r="D74" s="11">
        <v>486</v>
      </c>
      <c r="E74" s="11">
        <v>23.6</v>
      </c>
      <c r="F74" s="11">
        <v>100.1</v>
      </c>
    </row>
    <row r="75" spans="1:6" x14ac:dyDescent="0.55000000000000004">
      <c r="A75" s="22">
        <v>42945.000567129631</v>
      </c>
      <c r="B75" s="11" t="s">
        <v>0</v>
      </c>
      <c r="C75" s="11" t="s">
        <v>1</v>
      </c>
      <c r="D75" s="11">
        <v>486</v>
      </c>
      <c r="E75" s="11">
        <v>23.56</v>
      </c>
      <c r="F75" s="11">
        <v>99.92</v>
      </c>
    </row>
    <row r="76" spans="1:6" x14ac:dyDescent="0.55000000000000004">
      <c r="A76" s="22">
        <v>42945.000914351855</v>
      </c>
      <c r="B76" s="11" t="s">
        <v>0</v>
      </c>
      <c r="C76" s="11" t="s">
        <v>1</v>
      </c>
      <c r="D76" s="11">
        <v>485</v>
      </c>
      <c r="E76" s="11">
        <v>23.52</v>
      </c>
      <c r="F76" s="11">
        <v>99.78</v>
      </c>
    </row>
    <row r="77" spans="1:6" x14ac:dyDescent="0.55000000000000004">
      <c r="A77" s="22">
        <v>42945.001261574071</v>
      </c>
      <c r="B77" s="11" t="s">
        <v>0</v>
      </c>
      <c r="C77" s="11" t="s">
        <v>1</v>
      </c>
      <c r="D77" s="11">
        <v>486</v>
      </c>
      <c r="E77" s="11">
        <v>23.48</v>
      </c>
      <c r="F77" s="11">
        <v>99.62</v>
      </c>
    </row>
    <row r="78" spans="1:6" x14ac:dyDescent="0.55000000000000004">
      <c r="A78" s="22">
        <v>42945.001608796294</v>
      </c>
      <c r="B78" s="11" t="s">
        <v>0</v>
      </c>
      <c r="C78" s="11" t="s">
        <v>1</v>
      </c>
      <c r="D78" s="11">
        <v>487</v>
      </c>
      <c r="E78" s="11">
        <v>23.44</v>
      </c>
      <c r="F78" s="11">
        <v>99.57</v>
      </c>
    </row>
    <row r="79" spans="1:6" x14ac:dyDescent="0.55000000000000004">
      <c r="A79" s="22">
        <v>42945.001956018517</v>
      </c>
      <c r="B79" s="11" t="s">
        <v>0</v>
      </c>
      <c r="C79" s="11" t="s">
        <v>1</v>
      </c>
      <c r="D79" s="11">
        <v>485</v>
      </c>
      <c r="E79" s="11">
        <v>23.43</v>
      </c>
      <c r="F79" s="11">
        <v>99.73</v>
      </c>
    </row>
    <row r="80" spans="1:6" x14ac:dyDescent="0.55000000000000004">
      <c r="A80" s="22">
        <v>42945.002303240741</v>
      </c>
      <c r="B80" s="11" t="s">
        <v>0</v>
      </c>
      <c r="C80" s="11" t="s">
        <v>1</v>
      </c>
      <c r="D80" s="11">
        <v>485</v>
      </c>
      <c r="E80" s="11">
        <v>23.42</v>
      </c>
      <c r="F80" s="11">
        <v>99.84</v>
      </c>
    </row>
    <row r="81" spans="1:6" x14ac:dyDescent="0.55000000000000004">
      <c r="A81" s="22">
        <v>42945.002650462964</v>
      </c>
      <c r="B81" s="11" t="s">
        <v>0</v>
      </c>
      <c r="C81" s="11" t="s">
        <v>1</v>
      </c>
      <c r="D81" s="11">
        <v>487</v>
      </c>
      <c r="E81" s="11">
        <v>23.41</v>
      </c>
      <c r="F81" s="11">
        <v>99.94</v>
      </c>
    </row>
    <row r="82" spans="1:6" x14ac:dyDescent="0.55000000000000004">
      <c r="A82" s="22">
        <v>42945.002997685187</v>
      </c>
      <c r="B82" s="11" t="s">
        <v>0</v>
      </c>
      <c r="C82" s="11" t="s">
        <v>1</v>
      </c>
      <c r="D82" s="11">
        <v>486</v>
      </c>
      <c r="E82" s="11">
        <v>23.41</v>
      </c>
      <c r="F82" s="11">
        <v>99.99</v>
      </c>
    </row>
    <row r="83" spans="1:6" x14ac:dyDescent="0.55000000000000004">
      <c r="A83" s="22">
        <v>42945.003344907411</v>
      </c>
      <c r="B83" s="11" t="s">
        <v>0</v>
      </c>
      <c r="C83" s="11" t="s">
        <v>1</v>
      </c>
      <c r="D83" s="11">
        <v>488</v>
      </c>
      <c r="E83" s="11">
        <v>23.43</v>
      </c>
      <c r="F83" s="11">
        <v>100.07</v>
      </c>
    </row>
    <row r="84" spans="1:6" x14ac:dyDescent="0.55000000000000004">
      <c r="A84" s="22">
        <v>42945.003692129627</v>
      </c>
      <c r="B84" s="11" t="s">
        <v>0</v>
      </c>
      <c r="C84" s="11" t="s">
        <v>1</v>
      </c>
      <c r="D84" s="11">
        <v>485</v>
      </c>
      <c r="E84" s="11">
        <v>23.43</v>
      </c>
      <c r="F84" s="11">
        <v>100.13</v>
      </c>
    </row>
    <row r="85" spans="1:6" x14ac:dyDescent="0.55000000000000004">
      <c r="A85" s="22">
        <v>42945.00403935185</v>
      </c>
      <c r="B85" s="11" t="s">
        <v>0</v>
      </c>
      <c r="C85" s="11" t="s">
        <v>1</v>
      </c>
      <c r="D85" s="11">
        <v>483</v>
      </c>
      <c r="E85" s="11">
        <v>23.44</v>
      </c>
      <c r="F85" s="11">
        <v>100.15</v>
      </c>
    </row>
    <row r="86" spans="1:6" x14ac:dyDescent="0.55000000000000004">
      <c r="A86" s="22">
        <v>42945.004386574074</v>
      </c>
      <c r="B86" s="11" t="s">
        <v>0</v>
      </c>
      <c r="C86" s="11" t="s">
        <v>1</v>
      </c>
      <c r="D86" s="11">
        <v>487</v>
      </c>
      <c r="E86" s="11">
        <v>23.46</v>
      </c>
      <c r="F86" s="11">
        <v>100.15</v>
      </c>
    </row>
    <row r="87" spans="1:6" x14ac:dyDescent="0.55000000000000004">
      <c r="A87" s="22">
        <v>42945.004733796297</v>
      </c>
      <c r="B87" s="11" t="s">
        <v>0</v>
      </c>
      <c r="C87" s="11" t="s">
        <v>1</v>
      </c>
      <c r="D87" s="11">
        <v>483</v>
      </c>
      <c r="E87" s="11">
        <v>23.48</v>
      </c>
      <c r="F87" s="11">
        <v>100.18</v>
      </c>
    </row>
    <row r="88" spans="1:6" x14ac:dyDescent="0.55000000000000004">
      <c r="A88" s="22">
        <v>42945.00508101852</v>
      </c>
      <c r="B88" s="11" t="s">
        <v>0</v>
      </c>
      <c r="C88" s="11" t="s">
        <v>1</v>
      </c>
      <c r="D88" s="11">
        <v>483</v>
      </c>
      <c r="E88" s="11">
        <v>23.49</v>
      </c>
      <c r="F88" s="11">
        <v>100.15</v>
      </c>
    </row>
    <row r="89" spans="1:6" x14ac:dyDescent="0.55000000000000004">
      <c r="A89" s="22">
        <v>42945.005428240744</v>
      </c>
      <c r="B89" s="11" t="s">
        <v>0</v>
      </c>
      <c r="C89" s="11" t="s">
        <v>1</v>
      </c>
      <c r="D89" s="11">
        <v>482</v>
      </c>
      <c r="E89" s="11">
        <v>23.5</v>
      </c>
      <c r="F89" s="11">
        <v>100.13</v>
      </c>
    </row>
    <row r="90" spans="1:6" x14ac:dyDescent="0.55000000000000004">
      <c r="A90" s="22">
        <v>42945.00577546296</v>
      </c>
      <c r="B90" s="11" t="s">
        <v>0</v>
      </c>
      <c r="C90" s="11" t="s">
        <v>1</v>
      </c>
      <c r="D90" s="11">
        <v>481</v>
      </c>
      <c r="E90" s="11">
        <v>23.51</v>
      </c>
      <c r="F90" s="11">
        <v>99.99</v>
      </c>
    </row>
    <row r="91" spans="1:6" x14ac:dyDescent="0.55000000000000004">
      <c r="A91" s="22">
        <v>42945.006122685183</v>
      </c>
      <c r="B91" s="11" t="s">
        <v>0</v>
      </c>
      <c r="C91" s="11" t="s">
        <v>1</v>
      </c>
      <c r="D91" s="11">
        <v>480</v>
      </c>
      <c r="E91" s="11">
        <v>23.49</v>
      </c>
      <c r="F91" s="11">
        <v>99.76</v>
      </c>
    </row>
    <row r="92" spans="1:6" x14ac:dyDescent="0.55000000000000004">
      <c r="A92" s="22">
        <v>42945.006469907406</v>
      </c>
      <c r="B92" s="11" t="s">
        <v>0</v>
      </c>
      <c r="C92" s="11" t="s">
        <v>1</v>
      </c>
      <c r="D92" s="11">
        <v>483</v>
      </c>
      <c r="E92" s="11">
        <v>23.46</v>
      </c>
      <c r="F92" s="11">
        <v>99.41</v>
      </c>
    </row>
    <row r="93" spans="1:6" x14ac:dyDescent="0.55000000000000004">
      <c r="A93" s="22">
        <v>42945.00681712963</v>
      </c>
      <c r="B93" s="11" t="s">
        <v>0</v>
      </c>
      <c r="C93" s="11" t="s">
        <v>1</v>
      </c>
      <c r="D93" s="11">
        <v>481</v>
      </c>
      <c r="E93" s="11">
        <v>23.4</v>
      </c>
      <c r="F93" s="11">
        <v>99.04</v>
      </c>
    </row>
    <row r="94" spans="1:6" x14ac:dyDescent="0.55000000000000004">
      <c r="A94" s="22">
        <v>42945.007164351853</v>
      </c>
      <c r="B94" s="11" t="s">
        <v>0</v>
      </c>
      <c r="C94" s="11" t="s">
        <v>1</v>
      </c>
      <c r="D94" s="11">
        <v>482</v>
      </c>
      <c r="E94" s="11">
        <v>23.34</v>
      </c>
      <c r="F94" s="11">
        <v>98.88</v>
      </c>
    </row>
    <row r="95" spans="1:6" x14ac:dyDescent="0.55000000000000004">
      <c r="A95" s="22">
        <v>42945.007511574076</v>
      </c>
      <c r="B95" s="11" t="s">
        <v>0</v>
      </c>
      <c r="C95" s="11" t="s">
        <v>1</v>
      </c>
      <c r="D95" s="11">
        <v>482</v>
      </c>
      <c r="E95" s="11">
        <v>23.28</v>
      </c>
      <c r="F95" s="11">
        <v>98.94</v>
      </c>
    </row>
    <row r="96" spans="1:6" x14ac:dyDescent="0.55000000000000004">
      <c r="A96" s="22">
        <v>42945.0078587963</v>
      </c>
      <c r="B96" s="11" t="s">
        <v>0</v>
      </c>
      <c r="C96" s="11" t="s">
        <v>1</v>
      </c>
      <c r="D96" s="11">
        <v>481</v>
      </c>
      <c r="E96" s="11">
        <v>23.23</v>
      </c>
      <c r="F96" s="11">
        <v>99.02</v>
      </c>
    </row>
    <row r="97" spans="1:6" x14ac:dyDescent="0.55000000000000004">
      <c r="A97" s="22">
        <v>42945.008206018516</v>
      </c>
      <c r="B97" s="11" t="s">
        <v>0</v>
      </c>
      <c r="C97" s="11" t="s">
        <v>1</v>
      </c>
      <c r="D97" s="11">
        <v>481</v>
      </c>
      <c r="E97" s="11">
        <v>23.17</v>
      </c>
      <c r="F97" s="11">
        <v>99.41</v>
      </c>
    </row>
    <row r="98" spans="1:6" x14ac:dyDescent="0.55000000000000004">
      <c r="A98" s="22">
        <v>42945.008553240739</v>
      </c>
      <c r="B98" s="11" t="s">
        <v>0</v>
      </c>
      <c r="C98" s="11" t="s">
        <v>1</v>
      </c>
      <c r="D98" s="11">
        <v>484</v>
      </c>
      <c r="E98" s="11">
        <v>23.14</v>
      </c>
      <c r="F98" s="11">
        <v>99.57</v>
      </c>
    </row>
    <row r="99" spans="1:6" x14ac:dyDescent="0.55000000000000004">
      <c r="A99" s="22">
        <v>42945.008900462963</v>
      </c>
      <c r="B99" s="11" t="s">
        <v>0</v>
      </c>
      <c r="C99" s="11" t="s">
        <v>1</v>
      </c>
      <c r="D99" s="11">
        <v>484</v>
      </c>
      <c r="E99" s="11">
        <v>23.1</v>
      </c>
      <c r="F99" s="11">
        <v>99.44</v>
      </c>
    </row>
    <row r="100" spans="1:6" x14ac:dyDescent="0.55000000000000004">
      <c r="A100" s="22">
        <v>42945.009247685186</v>
      </c>
      <c r="B100" s="11" t="s">
        <v>0</v>
      </c>
      <c r="C100" s="11" t="s">
        <v>1</v>
      </c>
      <c r="D100" s="11">
        <v>485</v>
      </c>
      <c r="E100" s="11">
        <v>23.06</v>
      </c>
      <c r="F100" s="11">
        <v>99.36</v>
      </c>
    </row>
    <row r="101" spans="1:6" x14ac:dyDescent="0.55000000000000004">
      <c r="A101" s="22">
        <v>42945.009594907409</v>
      </c>
      <c r="B101" s="11" t="s">
        <v>0</v>
      </c>
      <c r="C101" s="11" t="s">
        <v>1</v>
      </c>
      <c r="D101" s="11">
        <v>485</v>
      </c>
      <c r="E101" s="11">
        <v>23.03</v>
      </c>
      <c r="F101" s="11">
        <v>99.31</v>
      </c>
    </row>
    <row r="102" spans="1:6" x14ac:dyDescent="0.55000000000000004">
      <c r="A102" s="22">
        <v>42945.009942129633</v>
      </c>
      <c r="B102" s="11" t="s">
        <v>0</v>
      </c>
      <c r="C102" s="11" t="s">
        <v>1</v>
      </c>
      <c r="D102" s="11">
        <v>486</v>
      </c>
      <c r="E102" s="11">
        <v>23.01</v>
      </c>
      <c r="F102" s="11">
        <v>99.25</v>
      </c>
    </row>
    <row r="103" spans="1:6" x14ac:dyDescent="0.55000000000000004">
      <c r="A103" s="22">
        <v>42945.010289351849</v>
      </c>
      <c r="B103" s="11" t="s">
        <v>0</v>
      </c>
      <c r="C103" s="11" t="s">
        <v>1</v>
      </c>
      <c r="D103" s="11">
        <v>486</v>
      </c>
      <c r="E103" s="11">
        <v>23</v>
      </c>
      <c r="F103" s="11">
        <v>99.25</v>
      </c>
    </row>
    <row r="104" spans="1:6" x14ac:dyDescent="0.55000000000000004">
      <c r="A104" s="22">
        <v>42945.010636574072</v>
      </c>
      <c r="B104" s="11" t="s">
        <v>0</v>
      </c>
      <c r="C104" s="11" t="s">
        <v>1</v>
      </c>
      <c r="D104" s="11">
        <v>489</v>
      </c>
      <c r="E104" s="11">
        <v>22.99</v>
      </c>
      <c r="F104" s="11">
        <v>99.31</v>
      </c>
    </row>
    <row r="105" spans="1:6" x14ac:dyDescent="0.55000000000000004">
      <c r="A105" s="22">
        <v>42945.010983796295</v>
      </c>
      <c r="B105" s="11" t="s">
        <v>0</v>
      </c>
      <c r="C105" s="11" t="s">
        <v>1</v>
      </c>
      <c r="D105" s="11">
        <v>485</v>
      </c>
      <c r="E105" s="11">
        <v>22.99</v>
      </c>
      <c r="F105" s="11">
        <v>99.31</v>
      </c>
    </row>
    <row r="106" spans="1:6" x14ac:dyDescent="0.55000000000000004">
      <c r="A106" s="22">
        <v>42945.011331018519</v>
      </c>
      <c r="B106" s="11" t="s">
        <v>0</v>
      </c>
      <c r="C106" s="11" t="s">
        <v>1</v>
      </c>
      <c r="D106" s="11">
        <v>483</v>
      </c>
      <c r="E106" s="11">
        <v>23</v>
      </c>
      <c r="F106" s="11">
        <v>99.36</v>
      </c>
    </row>
    <row r="107" spans="1:6" x14ac:dyDescent="0.55000000000000004">
      <c r="A107" s="22">
        <v>42945.011678240742</v>
      </c>
      <c r="B107" s="11" t="s">
        <v>0</v>
      </c>
      <c r="C107" s="11" t="s">
        <v>1</v>
      </c>
      <c r="D107" s="11">
        <v>484</v>
      </c>
      <c r="E107" s="11">
        <v>23.01</v>
      </c>
      <c r="F107" s="11">
        <v>99.36</v>
      </c>
    </row>
    <row r="108" spans="1:6" x14ac:dyDescent="0.55000000000000004">
      <c r="A108" s="22">
        <v>42945.012025462966</v>
      </c>
      <c r="B108" s="11" t="s">
        <v>0</v>
      </c>
      <c r="C108" s="11" t="s">
        <v>1</v>
      </c>
      <c r="D108" s="11">
        <v>482</v>
      </c>
      <c r="E108" s="11">
        <v>22.96</v>
      </c>
      <c r="F108" s="11">
        <v>99.15</v>
      </c>
    </row>
    <row r="109" spans="1:6" x14ac:dyDescent="0.55000000000000004">
      <c r="A109" s="22">
        <v>42945.012372685182</v>
      </c>
      <c r="B109" s="11" t="s">
        <v>0</v>
      </c>
      <c r="C109" s="11" t="s">
        <v>1</v>
      </c>
      <c r="D109" s="11">
        <v>481</v>
      </c>
      <c r="E109" s="11">
        <v>22.91</v>
      </c>
      <c r="F109" s="11">
        <v>99.09</v>
      </c>
    </row>
    <row r="110" spans="1:6" x14ac:dyDescent="0.55000000000000004">
      <c r="A110" s="22">
        <v>42945.012719907405</v>
      </c>
      <c r="B110" s="11" t="s">
        <v>0</v>
      </c>
      <c r="C110" s="11" t="s">
        <v>1</v>
      </c>
      <c r="D110" s="11">
        <v>482</v>
      </c>
      <c r="E110" s="11">
        <v>22.85</v>
      </c>
      <c r="F110" s="11">
        <v>98.94</v>
      </c>
    </row>
    <row r="111" spans="1:6" x14ac:dyDescent="0.55000000000000004">
      <c r="A111" s="22">
        <v>42945.013067129628</v>
      </c>
      <c r="B111" s="11" t="s">
        <v>0</v>
      </c>
      <c r="C111" s="11" t="s">
        <v>1</v>
      </c>
      <c r="D111" s="11">
        <v>482</v>
      </c>
      <c r="E111" s="11">
        <v>22.76</v>
      </c>
      <c r="F111" s="11">
        <v>98.78</v>
      </c>
    </row>
    <row r="112" spans="1:6" x14ac:dyDescent="0.55000000000000004">
      <c r="A112" s="22">
        <v>42945.013414351852</v>
      </c>
      <c r="B112" s="11" t="s">
        <v>0</v>
      </c>
      <c r="C112" s="11" t="s">
        <v>1</v>
      </c>
      <c r="D112" s="11">
        <v>484</v>
      </c>
      <c r="E112" s="11">
        <v>22.68</v>
      </c>
      <c r="F112" s="11">
        <v>98.72</v>
      </c>
    </row>
    <row r="113" spans="1:6" ht="14.7" thickBot="1" x14ac:dyDescent="0.6">
      <c r="A113" s="23">
        <v>42945.013761574075</v>
      </c>
      <c r="B113" s="5" t="s">
        <v>0</v>
      </c>
      <c r="C113" s="5" t="s">
        <v>1</v>
      </c>
      <c r="D113" s="5">
        <v>481</v>
      </c>
      <c r="E113" s="5">
        <v>22.58</v>
      </c>
      <c r="F113" s="5">
        <v>98.62</v>
      </c>
    </row>
    <row r="114" spans="1:6" ht="14.7" thickTop="1" x14ac:dyDescent="0.55000000000000004">
      <c r="A114" s="1"/>
    </row>
    <row r="115" spans="1:6" x14ac:dyDescent="0.55000000000000004">
      <c r="A115" s="1"/>
    </row>
    <row r="116" spans="1:6" x14ac:dyDescent="0.55000000000000004">
      <c r="A116" s="1"/>
    </row>
    <row r="117" spans="1:6" x14ac:dyDescent="0.55000000000000004">
      <c r="A117" s="1"/>
    </row>
    <row r="118" spans="1:6" x14ac:dyDescent="0.55000000000000004">
      <c r="A118" s="1"/>
    </row>
    <row r="119" spans="1:6" x14ac:dyDescent="0.55000000000000004">
      <c r="A119" s="1"/>
    </row>
    <row r="120" spans="1:6" x14ac:dyDescent="0.55000000000000004">
      <c r="A120" s="1"/>
    </row>
    <row r="121" spans="1:6" x14ac:dyDescent="0.55000000000000004">
      <c r="A121" s="1"/>
    </row>
    <row r="122" spans="1:6" x14ac:dyDescent="0.55000000000000004">
      <c r="A122" s="1"/>
    </row>
    <row r="123" spans="1:6" x14ac:dyDescent="0.55000000000000004">
      <c r="A123" s="1"/>
    </row>
    <row r="124" spans="1:6" x14ac:dyDescent="0.55000000000000004">
      <c r="A124" s="1"/>
    </row>
    <row r="125" spans="1:6" x14ac:dyDescent="0.55000000000000004">
      <c r="A125" s="1"/>
    </row>
    <row r="126" spans="1:6" x14ac:dyDescent="0.55000000000000004">
      <c r="A126" s="1"/>
    </row>
    <row r="127" spans="1:6" x14ac:dyDescent="0.55000000000000004">
      <c r="A127" s="1"/>
    </row>
    <row r="128" spans="1:6" x14ac:dyDescent="0.55000000000000004">
      <c r="A128" s="1"/>
    </row>
    <row r="129" spans="1:1" x14ac:dyDescent="0.55000000000000004">
      <c r="A129" s="1"/>
    </row>
    <row r="130" spans="1:1" x14ac:dyDescent="0.55000000000000004">
      <c r="A130" s="1"/>
    </row>
    <row r="131" spans="1:1" x14ac:dyDescent="0.55000000000000004">
      <c r="A131" s="1"/>
    </row>
    <row r="132" spans="1:1" x14ac:dyDescent="0.55000000000000004">
      <c r="A132" s="1"/>
    </row>
    <row r="133" spans="1:1" x14ac:dyDescent="0.55000000000000004">
      <c r="A133" s="1"/>
    </row>
    <row r="134" spans="1:1" x14ac:dyDescent="0.55000000000000004">
      <c r="A134" s="1"/>
    </row>
    <row r="135" spans="1:1" x14ac:dyDescent="0.55000000000000004">
      <c r="A135" s="1"/>
    </row>
    <row r="136" spans="1:1" x14ac:dyDescent="0.55000000000000004">
      <c r="A136" s="1"/>
    </row>
    <row r="137" spans="1:1" x14ac:dyDescent="0.55000000000000004">
      <c r="A137" s="1"/>
    </row>
    <row r="138" spans="1:1" x14ac:dyDescent="0.55000000000000004">
      <c r="A138" s="1"/>
    </row>
    <row r="139" spans="1:1" x14ac:dyDescent="0.55000000000000004">
      <c r="A139" s="1"/>
    </row>
    <row r="140" spans="1:1" x14ac:dyDescent="0.55000000000000004">
      <c r="A140" s="1"/>
    </row>
    <row r="141" spans="1:1" x14ac:dyDescent="0.55000000000000004">
      <c r="A141" s="1"/>
    </row>
    <row r="142" spans="1:1" x14ac:dyDescent="0.55000000000000004">
      <c r="A142" s="1"/>
    </row>
    <row r="143" spans="1:1" x14ac:dyDescent="0.55000000000000004">
      <c r="A143" s="1"/>
    </row>
    <row r="144" spans="1:1" x14ac:dyDescent="0.55000000000000004">
      <c r="A144" s="1"/>
    </row>
    <row r="145" spans="1:1" x14ac:dyDescent="0.55000000000000004">
      <c r="A145" s="1"/>
    </row>
    <row r="146" spans="1:1" x14ac:dyDescent="0.55000000000000004">
      <c r="A146" s="1"/>
    </row>
    <row r="147" spans="1:1" x14ac:dyDescent="0.55000000000000004">
      <c r="A147" s="1"/>
    </row>
    <row r="148" spans="1:1" x14ac:dyDescent="0.55000000000000004">
      <c r="A148" s="1"/>
    </row>
    <row r="149" spans="1:1" x14ac:dyDescent="0.55000000000000004">
      <c r="A149" s="1"/>
    </row>
    <row r="150" spans="1:1" x14ac:dyDescent="0.55000000000000004">
      <c r="A150" s="1"/>
    </row>
    <row r="151" spans="1:1" x14ac:dyDescent="0.55000000000000004">
      <c r="A151" s="1"/>
    </row>
    <row r="152" spans="1:1" x14ac:dyDescent="0.55000000000000004">
      <c r="A152" s="1"/>
    </row>
    <row r="153" spans="1:1" x14ac:dyDescent="0.55000000000000004">
      <c r="A153" s="1"/>
    </row>
    <row r="154" spans="1:1" x14ac:dyDescent="0.55000000000000004">
      <c r="A154" s="1"/>
    </row>
    <row r="155" spans="1:1" x14ac:dyDescent="0.55000000000000004">
      <c r="A155" s="1"/>
    </row>
    <row r="156" spans="1:1" x14ac:dyDescent="0.55000000000000004">
      <c r="A156" s="1"/>
    </row>
    <row r="157" spans="1:1" x14ac:dyDescent="0.55000000000000004">
      <c r="A157" s="1"/>
    </row>
    <row r="158" spans="1:1" x14ac:dyDescent="0.55000000000000004">
      <c r="A158" s="1"/>
    </row>
    <row r="159" spans="1:1" x14ac:dyDescent="0.55000000000000004">
      <c r="A159" s="1"/>
    </row>
    <row r="160" spans="1:1" x14ac:dyDescent="0.55000000000000004">
      <c r="A160" s="1"/>
    </row>
    <row r="161" spans="1:1" x14ac:dyDescent="0.55000000000000004">
      <c r="A161" s="1"/>
    </row>
    <row r="162" spans="1:1" x14ac:dyDescent="0.55000000000000004">
      <c r="A162" s="1"/>
    </row>
    <row r="163" spans="1:1" x14ac:dyDescent="0.55000000000000004">
      <c r="A163" s="1"/>
    </row>
    <row r="164" spans="1:1" x14ac:dyDescent="0.55000000000000004">
      <c r="A164" s="1"/>
    </row>
    <row r="165" spans="1:1" x14ac:dyDescent="0.55000000000000004">
      <c r="A165" s="1"/>
    </row>
    <row r="166" spans="1:1" x14ac:dyDescent="0.55000000000000004">
      <c r="A166" s="1"/>
    </row>
    <row r="167" spans="1:1" x14ac:dyDescent="0.55000000000000004">
      <c r="A167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workbookViewId="0">
      <selection activeCell="B47" sqref="B47:D48"/>
    </sheetView>
  </sheetViews>
  <sheetFormatPr defaultRowHeight="14.4" x14ac:dyDescent="0.55000000000000004"/>
  <cols>
    <col min="1" max="1" width="17.47265625" customWidth="1"/>
  </cols>
  <sheetData>
    <row r="1" spans="1:10" ht="26.1" thickBot="1" x14ac:dyDescent="1">
      <c r="A1" s="41" t="s">
        <v>99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  <c r="G2" s="35"/>
      <c r="H2" s="35"/>
      <c r="I2" s="35"/>
      <c r="J2" s="35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5"/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42944.99523148148</v>
      </c>
      <c r="B4" s="4" t="s">
        <v>0</v>
      </c>
      <c r="C4" s="4" t="s">
        <v>1</v>
      </c>
      <c r="D4" s="4">
        <v>517</v>
      </c>
      <c r="E4" s="4">
        <v>24.18</v>
      </c>
      <c r="F4" s="4">
        <v>85.63</v>
      </c>
      <c r="H4" s="4">
        <v>0</v>
      </c>
      <c r="I4" s="4">
        <f>D4</f>
        <v>517</v>
      </c>
      <c r="J4" s="37">
        <f>SLOPE(I4:I15,H4:H15)</f>
        <v>-1.421911421911422E-2</v>
      </c>
    </row>
    <row r="5" spans="1:10" ht="14.7" thickTop="1" x14ac:dyDescent="0.55000000000000004">
      <c r="A5" s="22">
        <v>42944.995578703703</v>
      </c>
      <c r="B5" s="11" t="s">
        <v>0</v>
      </c>
      <c r="C5" s="11" t="s">
        <v>1</v>
      </c>
      <c r="D5" s="11">
        <v>516</v>
      </c>
      <c r="E5" s="11">
        <v>24.18</v>
      </c>
      <c r="F5" s="11">
        <v>85.74</v>
      </c>
      <c r="H5" s="11">
        <v>30</v>
      </c>
      <c r="I5" s="11">
        <f>D5</f>
        <v>516</v>
      </c>
    </row>
    <row r="6" spans="1:10" x14ac:dyDescent="0.55000000000000004">
      <c r="A6" s="22">
        <v>42944.995925925927</v>
      </c>
      <c r="B6" s="11" t="s">
        <v>0</v>
      </c>
      <c r="C6" s="11" t="s">
        <v>1</v>
      </c>
      <c r="D6" s="11">
        <v>519</v>
      </c>
      <c r="E6" s="11">
        <v>24.18</v>
      </c>
      <c r="F6" s="11">
        <v>86.05</v>
      </c>
      <c r="H6" s="11">
        <v>60</v>
      </c>
      <c r="I6" s="11">
        <f t="shared" ref="I6:I15" si="0">D6</f>
        <v>519</v>
      </c>
    </row>
    <row r="7" spans="1:10" x14ac:dyDescent="0.55000000000000004">
      <c r="A7" s="22">
        <v>42944.99627314815</v>
      </c>
      <c r="B7" s="11" t="s">
        <v>0</v>
      </c>
      <c r="C7" s="11" t="s">
        <v>1</v>
      </c>
      <c r="D7" s="11">
        <v>516</v>
      </c>
      <c r="E7" s="11">
        <v>24.16</v>
      </c>
      <c r="F7" s="11">
        <v>86.41</v>
      </c>
      <c r="H7" s="11">
        <v>90</v>
      </c>
      <c r="I7" s="11">
        <f t="shared" si="0"/>
        <v>516</v>
      </c>
    </row>
    <row r="8" spans="1:10" x14ac:dyDescent="0.55000000000000004">
      <c r="A8" s="22">
        <v>42944.996620370373</v>
      </c>
      <c r="B8" s="11" t="s">
        <v>0</v>
      </c>
      <c r="C8" s="11" t="s">
        <v>1</v>
      </c>
      <c r="D8" s="11">
        <v>519</v>
      </c>
      <c r="E8" s="11">
        <v>24.16</v>
      </c>
      <c r="F8" s="11">
        <v>86.75</v>
      </c>
      <c r="H8" s="11">
        <v>120</v>
      </c>
      <c r="I8" s="11">
        <f t="shared" si="0"/>
        <v>519</v>
      </c>
    </row>
    <row r="9" spans="1:10" x14ac:dyDescent="0.55000000000000004">
      <c r="A9" s="22">
        <v>42944.996967592589</v>
      </c>
      <c r="B9" s="11" t="s">
        <v>0</v>
      </c>
      <c r="C9" s="11" t="s">
        <v>1</v>
      </c>
      <c r="D9" s="11">
        <v>516</v>
      </c>
      <c r="E9" s="11">
        <v>24.15</v>
      </c>
      <c r="F9" s="11">
        <v>87.2</v>
      </c>
      <c r="H9" s="11">
        <v>150</v>
      </c>
      <c r="I9" s="11">
        <f t="shared" si="0"/>
        <v>516</v>
      </c>
    </row>
    <row r="10" spans="1:10" x14ac:dyDescent="0.55000000000000004">
      <c r="A10" s="22">
        <v>42944.997314814813</v>
      </c>
      <c r="B10" s="11" t="s">
        <v>0</v>
      </c>
      <c r="C10" s="11" t="s">
        <v>1</v>
      </c>
      <c r="D10" s="11">
        <v>516</v>
      </c>
      <c r="E10" s="11">
        <v>24.17</v>
      </c>
      <c r="F10" s="11">
        <v>87.54</v>
      </c>
      <c r="H10" s="11">
        <v>180</v>
      </c>
      <c r="I10" s="11">
        <f t="shared" si="0"/>
        <v>516</v>
      </c>
    </row>
    <row r="11" spans="1:10" x14ac:dyDescent="0.55000000000000004">
      <c r="A11" s="22">
        <v>42944.997662037036</v>
      </c>
      <c r="B11" s="11" t="s">
        <v>0</v>
      </c>
      <c r="C11" s="11" t="s">
        <v>1</v>
      </c>
      <c r="D11" s="11">
        <v>519</v>
      </c>
      <c r="E11" s="11">
        <v>24.16</v>
      </c>
      <c r="F11" s="11">
        <v>87.9</v>
      </c>
      <c r="H11" s="11">
        <v>210</v>
      </c>
      <c r="I11" s="11">
        <f t="shared" si="0"/>
        <v>519</v>
      </c>
    </row>
    <row r="12" spans="1:10" x14ac:dyDescent="0.55000000000000004">
      <c r="A12" s="22">
        <v>42944.99800925926</v>
      </c>
      <c r="B12" s="11" t="s">
        <v>0</v>
      </c>
      <c r="C12" s="11" t="s">
        <v>1</v>
      </c>
      <c r="D12" s="11">
        <v>514</v>
      </c>
      <c r="E12" s="11">
        <v>24.18</v>
      </c>
      <c r="F12" s="11">
        <v>88.27</v>
      </c>
      <c r="H12" s="11">
        <v>240</v>
      </c>
      <c r="I12" s="11">
        <f t="shared" si="0"/>
        <v>514</v>
      </c>
    </row>
    <row r="13" spans="1:10" x14ac:dyDescent="0.55000000000000004">
      <c r="A13" s="22">
        <v>42944.998356481483</v>
      </c>
      <c r="B13" s="11" t="s">
        <v>0</v>
      </c>
      <c r="C13" s="11" t="s">
        <v>1</v>
      </c>
      <c r="D13" s="11">
        <v>515</v>
      </c>
      <c r="E13" s="11">
        <v>24.18</v>
      </c>
      <c r="F13" s="11">
        <v>88.55</v>
      </c>
      <c r="H13" s="11">
        <v>270</v>
      </c>
      <c r="I13" s="11">
        <f t="shared" si="0"/>
        <v>515</v>
      </c>
    </row>
    <row r="14" spans="1:10" x14ac:dyDescent="0.55000000000000004">
      <c r="A14" s="22">
        <v>42944.998703703706</v>
      </c>
      <c r="B14" s="11" t="s">
        <v>0</v>
      </c>
      <c r="C14" s="11" t="s">
        <v>1</v>
      </c>
      <c r="D14" s="11">
        <v>514</v>
      </c>
      <c r="E14" s="11">
        <v>24.21</v>
      </c>
      <c r="F14" s="11">
        <v>88.77</v>
      </c>
      <c r="H14" s="11">
        <v>300</v>
      </c>
      <c r="I14" s="11">
        <f t="shared" si="0"/>
        <v>514</v>
      </c>
    </row>
    <row r="15" spans="1:10" ht="14.7" thickBot="1" x14ac:dyDescent="0.6">
      <c r="A15" s="23">
        <v>42944.999050925922</v>
      </c>
      <c r="B15" s="5" t="s">
        <v>0</v>
      </c>
      <c r="C15" s="5" t="s">
        <v>1</v>
      </c>
      <c r="D15" s="5">
        <v>511</v>
      </c>
      <c r="E15" s="5">
        <v>24.22</v>
      </c>
      <c r="F15" s="5">
        <v>88.99</v>
      </c>
      <c r="H15" s="5">
        <v>330</v>
      </c>
      <c r="I15" s="5">
        <f t="shared" si="0"/>
        <v>511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  <c r="G17" s="35"/>
      <c r="H17" s="35"/>
      <c r="I17" s="35"/>
      <c r="J17" s="35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G18" s="35"/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42945.001481481479</v>
      </c>
      <c r="B19" s="4" t="s">
        <v>0</v>
      </c>
      <c r="C19" s="4" t="s">
        <v>1</v>
      </c>
      <c r="D19" s="4">
        <v>510</v>
      </c>
      <c r="E19" s="4">
        <v>23.96</v>
      </c>
      <c r="F19" s="4">
        <v>81.23</v>
      </c>
      <c r="H19" s="4">
        <v>0</v>
      </c>
      <c r="I19" s="4">
        <f>D19</f>
        <v>510</v>
      </c>
      <c r="J19" s="37">
        <f>SLOPE(I19:I30,H19:H30)</f>
        <v>-1.1655011655011656E-2</v>
      </c>
    </row>
    <row r="20" spans="1:10" ht="14.7" thickTop="1" x14ac:dyDescent="0.55000000000000004">
      <c r="A20" s="22">
        <v>42945.001828703702</v>
      </c>
      <c r="B20" s="11" t="s">
        <v>0</v>
      </c>
      <c r="C20" s="11" t="s">
        <v>1</v>
      </c>
      <c r="D20" s="11">
        <v>509</v>
      </c>
      <c r="E20" s="11">
        <v>23.92</v>
      </c>
      <c r="F20" s="11">
        <v>82.05</v>
      </c>
      <c r="H20" s="11">
        <v>30</v>
      </c>
      <c r="I20" s="11">
        <f>D20</f>
        <v>509</v>
      </c>
    </row>
    <row r="21" spans="1:10" x14ac:dyDescent="0.55000000000000004">
      <c r="A21" s="22">
        <v>42945.002175925925</v>
      </c>
      <c r="B21" s="11" t="s">
        <v>0</v>
      </c>
      <c r="C21" s="11" t="s">
        <v>1</v>
      </c>
      <c r="D21" s="11">
        <v>511</v>
      </c>
      <c r="E21" s="11">
        <v>23.88</v>
      </c>
      <c r="F21" s="11">
        <v>82.7</v>
      </c>
      <c r="H21" s="11">
        <v>60</v>
      </c>
      <c r="I21" s="11">
        <f t="shared" ref="I21:I30" si="1">D21</f>
        <v>511</v>
      </c>
    </row>
    <row r="22" spans="1:10" x14ac:dyDescent="0.55000000000000004">
      <c r="A22" s="22">
        <v>42945.002523148149</v>
      </c>
      <c r="B22" s="11" t="s">
        <v>0</v>
      </c>
      <c r="C22" s="11" t="s">
        <v>1</v>
      </c>
      <c r="D22" s="11">
        <v>508</v>
      </c>
      <c r="E22" s="11">
        <v>23.84</v>
      </c>
      <c r="F22" s="11">
        <v>83.29</v>
      </c>
      <c r="H22" s="11">
        <v>90</v>
      </c>
      <c r="I22" s="11">
        <f t="shared" si="1"/>
        <v>508</v>
      </c>
    </row>
    <row r="23" spans="1:10" x14ac:dyDescent="0.55000000000000004">
      <c r="A23" s="22">
        <v>42945.002870370372</v>
      </c>
      <c r="B23" s="11" t="s">
        <v>0</v>
      </c>
      <c r="C23" s="11" t="s">
        <v>1</v>
      </c>
      <c r="D23" s="11">
        <v>507</v>
      </c>
      <c r="E23" s="11">
        <v>23.82</v>
      </c>
      <c r="F23" s="11">
        <v>83.85</v>
      </c>
      <c r="H23" s="11">
        <v>120</v>
      </c>
      <c r="I23" s="11">
        <f t="shared" si="1"/>
        <v>507</v>
      </c>
    </row>
    <row r="24" spans="1:10" x14ac:dyDescent="0.55000000000000004">
      <c r="A24" s="22">
        <v>42945.003217592595</v>
      </c>
      <c r="B24" s="11" t="s">
        <v>0</v>
      </c>
      <c r="C24" s="11" t="s">
        <v>1</v>
      </c>
      <c r="D24" s="11">
        <v>508</v>
      </c>
      <c r="E24" s="11">
        <v>23.83</v>
      </c>
      <c r="F24" s="11">
        <v>84.33</v>
      </c>
      <c r="H24" s="11">
        <v>150</v>
      </c>
      <c r="I24" s="11">
        <f t="shared" si="1"/>
        <v>508</v>
      </c>
    </row>
    <row r="25" spans="1:10" x14ac:dyDescent="0.55000000000000004">
      <c r="A25" s="22">
        <v>42945.003564814811</v>
      </c>
      <c r="B25" s="11" t="s">
        <v>0</v>
      </c>
      <c r="C25" s="11" t="s">
        <v>1</v>
      </c>
      <c r="D25" s="11">
        <v>510</v>
      </c>
      <c r="E25" s="11">
        <v>23.82</v>
      </c>
      <c r="F25" s="11">
        <v>84.84</v>
      </c>
      <c r="H25" s="11">
        <v>180</v>
      </c>
      <c r="I25" s="11">
        <f t="shared" si="1"/>
        <v>510</v>
      </c>
    </row>
    <row r="26" spans="1:10" x14ac:dyDescent="0.55000000000000004">
      <c r="A26" s="22">
        <v>42945.003912037035</v>
      </c>
      <c r="B26" s="11" t="s">
        <v>0</v>
      </c>
      <c r="C26" s="11" t="s">
        <v>1</v>
      </c>
      <c r="D26" s="11">
        <v>510</v>
      </c>
      <c r="E26" s="11">
        <v>23.83</v>
      </c>
      <c r="F26" s="11">
        <v>85.26</v>
      </c>
      <c r="H26" s="11">
        <v>210</v>
      </c>
      <c r="I26" s="11">
        <f t="shared" si="1"/>
        <v>510</v>
      </c>
    </row>
    <row r="27" spans="1:10" x14ac:dyDescent="0.55000000000000004">
      <c r="A27" s="22">
        <v>42945.004259259258</v>
      </c>
      <c r="B27" s="11" t="s">
        <v>0</v>
      </c>
      <c r="C27" s="11" t="s">
        <v>1</v>
      </c>
      <c r="D27" s="11">
        <v>510</v>
      </c>
      <c r="E27" s="11">
        <v>23.84</v>
      </c>
      <c r="F27" s="11">
        <v>85.65</v>
      </c>
      <c r="H27" s="11">
        <v>240</v>
      </c>
      <c r="I27" s="11">
        <f t="shared" si="1"/>
        <v>510</v>
      </c>
    </row>
    <row r="28" spans="1:10" x14ac:dyDescent="0.55000000000000004">
      <c r="A28" s="22">
        <v>42945.004606481481</v>
      </c>
      <c r="B28" s="11" t="s">
        <v>0</v>
      </c>
      <c r="C28" s="11" t="s">
        <v>1</v>
      </c>
      <c r="D28" s="11">
        <v>507</v>
      </c>
      <c r="E28" s="11">
        <v>23.85</v>
      </c>
      <c r="F28" s="11">
        <v>86.02</v>
      </c>
      <c r="H28" s="11">
        <v>270</v>
      </c>
      <c r="I28" s="11">
        <f t="shared" si="1"/>
        <v>507</v>
      </c>
    </row>
    <row r="29" spans="1:10" x14ac:dyDescent="0.55000000000000004">
      <c r="A29" s="22">
        <v>42945.004953703705</v>
      </c>
      <c r="B29" s="11" t="s">
        <v>0</v>
      </c>
      <c r="C29" s="11" t="s">
        <v>1</v>
      </c>
      <c r="D29" s="11">
        <v>506</v>
      </c>
      <c r="E29" s="11">
        <v>23.86</v>
      </c>
      <c r="F29" s="11">
        <v>86.36</v>
      </c>
      <c r="H29" s="11">
        <v>300</v>
      </c>
      <c r="I29" s="11">
        <f t="shared" si="1"/>
        <v>506</v>
      </c>
    </row>
    <row r="30" spans="1:10" ht="14.7" thickBot="1" x14ac:dyDescent="0.6">
      <c r="A30" s="23">
        <v>42945.005300925928</v>
      </c>
      <c r="B30" s="5" t="s">
        <v>0</v>
      </c>
      <c r="C30" s="5" t="s">
        <v>1</v>
      </c>
      <c r="D30" s="5">
        <v>504</v>
      </c>
      <c r="E30" s="5">
        <v>23.88</v>
      </c>
      <c r="F30" s="5">
        <v>86.64</v>
      </c>
      <c r="H30" s="5">
        <v>330</v>
      </c>
      <c r="I30" s="5">
        <f t="shared" si="1"/>
        <v>504</v>
      </c>
    </row>
    <row r="31" spans="1:10" ht="15" thickTop="1" thickBot="1" x14ac:dyDescent="0.6">
      <c r="A31" s="1"/>
    </row>
    <row r="32" spans="1:10" ht="15" thickTop="1" thickBot="1" x14ac:dyDescent="0.6">
      <c r="A32" s="3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3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2">
        <v>42945.007731481484</v>
      </c>
      <c r="B34" s="4" t="s">
        <v>0</v>
      </c>
      <c r="C34" s="4" t="s">
        <v>1</v>
      </c>
      <c r="D34" s="4">
        <v>508</v>
      </c>
      <c r="E34" s="4">
        <v>23.66</v>
      </c>
      <c r="F34" s="4">
        <v>83.54</v>
      </c>
      <c r="H34" s="4">
        <v>0</v>
      </c>
      <c r="I34" s="4">
        <f>D34</f>
        <v>508</v>
      </c>
      <c r="J34" s="37">
        <f>SLOPE(I34:I45,H34:H45)</f>
        <v>3.4965034965034965E-4</v>
      </c>
    </row>
    <row r="35" spans="1:11" ht="14.7" thickTop="1" x14ac:dyDescent="0.55000000000000004">
      <c r="A35" s="22">
        <v>42945.0080787037</v>
      </c>
      <c r="B35" s="11" t="s">
        <v>0</v>
      </c>
      <c r="C35" s="11" t="s">
        <v>1</v>
      </c>
      <c r="D35" s="11">
        <v>511</v>
      </c>
      <c r="E35" s="11">
        <v>23.64</v>
      </c>
      <c r="F35" s="11">
        <v>83.71</v>
      </c>
      <c r="H35" s="11">
        <v>30</v>
      </c>
      <c r="I35" s="11">
        <f>D35</f>
        <v>511</v>
      </c>
    </row>
    <row r="36" spans="1:11" x14ac:dyDescent="0.55000000000000004">
      <c r="A36" s="22">
        <v>42945.008425925924</v>
      </c>
      <c r="B36" s="11" t="s">
        <v>0</v>
      </c>
      <c r="C36" s="11" t="s">
        <v>1</v>
      </c>
      <c r="D36" s="11">
        <v>510</v>
      </c>
      <c r="E36" s="11">
        <v>23.63</v>
      </c>
      <c r="F36" s="11">
        <v>83.94</v>
      </c>
      <c r="H36" s="11">
        <v>60</v>
      </c>
      <c r="I36" s="11">
        <f t="shared" ref="I36:I45" si="2">D36</f>
        <v>510</v>
      </c>
    </row>
    <row r="37" spans="1:11" x14ac:dyDescent="0.55000000000000004">
      <c r="A37" s="22">
        <v>42945.008773148147</v>
      </c>
      <c r="B37" s="11" t="s">
        <v>0</v>
      </c>
      <c r="C37" s="11" t="s">
        <v>1</v>
      </c>
      <c r="D37" s="11">
        <v>512</v>
      </c>
      <c r="E37" s="11">
        <v>23.62</v>
      </c>
      <c r="F37" s="11">
        <v>84.14</v>
      </c>
      <c r="H37" s="11">
        <v>90</v>
      </c>
      <c r="I37" s="11">
        <f t="shared" si="2"/>
        <v>512</v>
      </c>
    </row>
    <row r="38" spans="1:11" x14ac:dyDescent="0.55000000000000004">
      <c r="A38" s="22">
        <v>42945.009120370371</v>
      </c>
      <c r="B38" s="11" t="s">
        <v>0</v>
      </c>
      <c r="C38" s="11" t="s">
        <v>1</v>
      </c>
      <c r="D38" s="11">
        <v>510</v>
      </c>
      <c r="E38" s="11">
        <v>23.61</v>
      </c>
      <c r="F38" s="11">
        <v>84.39</v>
      </c>
      <c r="H38" s="11">
        <v>120</v>
      </c>
      <c r="I38" s="11">
        <f t="shared" si="2"/>
        <v>510</v>
      </c>
    </row>
    <row r="39" spans="1:11" x14ac:dyDescent="0.55000000000000004">
      <c r="A39" s="22">
        <v>42945.009467592594</v>
      </c>
      <c r="B39" s="11" t="s">
        <v>0</v>
      </c>
      <c r="C39" s="11" t="s">
        <v>1</v>
      </c>
      <c r="D39" s="11">
        <v>508</v>
      </c>
      <c r="E39" s="11">
        <v>23.6</v>
      </c>
      <c r="F39" s="11">
        <v>84.61</v>
      </c>
      <c r="H39" s="11">
        <v>150</v>
      </c>
      <c r="I39" s="11">
        <f t="shared" si="2"/>
        <v>508</v>
      </c>
    </row>
    <row r="40" spans="1:11" x14ac:dyDescent="0.55000000000000004">
      <c r="A40" s="22">
        <v>42945.009814814817</v>
      </c>
      <c r="B40" s="11" t="s">
        <v>0</v>
      </c>
      <c r="C40" s="11" t="s">
        <v>1</v>
      </c>
      <c r="D40" s="11">
        <v>513</v>
      </c>
      <c r="E40" s="11">
        <v>23.61</v>
      </c>
      <c r="F40" s="11">
        <v>84.92</v>
      </c>
      <c r="H40" s="11">
        <v>180</v>
      </c>
      <c r="I40" s="11">
        <f t="shared" si="2"/>
        <v>513</v>
      </c>
    </row>
    <row r="41" spans="1:11" x14ac:dyDescent="0.55000000000000004">
      <c r="A41" s="22">
        <v>42945.010162037041</v>
      </c>
      <c r="B41" s="11" t="s">
        <v>0</v>
      </c>
      <c r="C41" s="11" t="s">
        <v>1</v>
      </c>
      <c r="D41" s="11">
        <v>510</v>
      </c>
      <c r="E41" s="11">
        <v>23.62</v>
      </c>
      <c r="F41" s="11">
        <v>85.15</v>
      </c>
      <c r="H41" s="11">
        <v>210</v>
      </c>
      <c r="I41" s="11">
        <f t="shared" si="2"/>
        <v>510</v>
      </c>
    </row>
    <row r="42" spans="1:11" x14ac:dyDescent="0.55000000000000004">
      <c r="A42" s="22">
        <v>42945.010509259257</v>
      </c>
      <c r="B42" s="11" t="s">
        <v>0</v>
      </c>
      <c r="C42" s="11" t="s">
        <v>1</v>
      </c>
      <c r="D42" s="11">
        <v>509</v>
      </c>
      <c r="E42" s="11">
        <v>23.63</v>
      </c>
      <c r="F42" s="11">
        <v>85.37</v>
      </c>
      <c r="H42" s="11">
        <v>240</v>
      </c>
      <c r="I42" s="11">
        <f t="shared" si="2"/>
        <v>509</v>
      </c>
    </row>
    <row r="43" spans="1:11" x14ac:dyDescent="0.55000000000000004">
      <c r="A43" s="22">
        <v>42945.01085648148</v>
      </c>
      <c r="B43" s="11" t="s">
        <v>0</v>
      </c>
      <c r="C43" s="11" t="s">
        <v>1</v>
      </c>
      <c r="D43" s="11">
        <v>509</v>
      </c>
      <c r="E43" s="11">
        <v>23.63</v>
      </c>
      <c r="F43" s="11">
        <v>85.63</v>
      </c>
      <c r="H43" s="11">
        <v>270</v>
      </c>
      <c r="I43" s="11">
        <f t="shared" si="2"/>
        <v>509</v>
      </c>
    </row>
    <row r="44" spans="1:11" x14ac:dyDescent="0.55000000000000004">
      <c r="A44" s="22">
        <v>42945.011203703703</v>
      </c>
      <c r="B44" s="11" t="s">
        <v>0</v>
      </c>
      <c r="C44" s="11" t="s">
        <v>1</v>
      </c>
      <c r="D44" s="11">
        <v>512</v>
      </c>
      <c r="E44" s="11">
        <v>23.66</v>
      </c>
      <c r="F44" s="11">
        <v>85.85</v>
      </c>
      <c r="H44" s="11">
        <v>300</v>
      </c>
      <c r="I44" s="11">
        <f t="shared" si="2"/>
        <v>512</v>
      </c>
    </row>
    <row r="45" spans="1:11" ht="14.7" thickBot="1" x14ac:dyDescent="0.6">
      <c r="A45" s="23">
        <v>42945.011550925927</v>
      </c>
      <c r="B45" s="5" t="s">
        <v>0</v>
      </c>
      <c r="C45" s="5" t="s">
        <v>1</v>
      </c>
      <c r="D45" s="5">
        <v>509</v>
      </c>
      <c r="E45" s="5">
        <v>23.68</v>
      </c>
      <c r="F45" s="5">
        <v>86.05</v>
      </c>
      <c r="H45" s="5">
        <v>330</v>
      </c>
      <c r="I45" s="5">
        <f t="shared" si="2"/>
        <v>509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20</v>
      </c>
      <c r="I47" s="30"/>
      <c r="J47" s="20">
        <f>AVERAGE(J34,J19,J4)</f>
        <v>-8.5081585081585084E-3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23.890277777777769</v>
      </c>
      <c r="K48" s="10">
        <f>J48+273</f>
        <v>296.89027777777778</v>
      </c>
    </row>
    <row r="49" spans="1:11" ht="14.7" thickTop="1" x14ac:dyDescent="0.55000000000000004">
      <c r="B49" s="11">
        <v>1</v>
      </c>
      <c r="C49" s="15">
        <v>0.99513888888888891</v>
      </c>
      <c r="D49" s="15">
        <v>0.99861111111111101</v>
      </c>
      <c r="H49" s="3"/>
      <c r="I49" s="3"/>
      <c r="J49" s="3"/>
      <c r="K49" s="3"/>
    </row>
    <row r="50" spans="1:11" x14ac:dyDescent="0.55000000000000004">
      <c r="B50" s="11">
        <v>2</v>
      </c>
      <c r="C50" s="16">
        <v>1.3888888888888889E-3</v>
      </c>
      <c r="D50" s="16">
        <v>4.8611111111111112E-3</v>
      </c>
      <c r="H50" s="3"/>
      <c r="I50" s="3"/>
      <c r="J50" s="3"/>
      <c r="K50" s="3"/>
    </row>
    <row r="51" spans="1:11" ht="14.7" thickBot="1" x14ac:dyDescent="0.6">
      <c r="B51" s="5">
        <v>3</v>
      </c>
      <c r="C51" s="17">
        <v>7.6388888888888886E-3</v>
      </c>
      <c r="D51" s="17">
        <v>1.1111111111111112E-2</v>
      </c>
      <c r="H51" s="3"/>
      <c r="I51" s="3"/>
      <c r="J51" s="3"/>
      <c r="K51" s="3"/>
    </row>
    <row r="52" spans="1:11" ht="15" thickTop="1" thickBot="1" x14ac:dyDescent="0.6"/>
    <row r="53" spans="1:11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1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1" ht="14.7" thickTop="1" x14ac:dyDescent="0.55000000000000004">
      <c r="A55" s="22">
        <v>42944.993148148147</v>
      </c>
      <c r="B55" s="11" t="s">
        <v>0</v>
      </c>
      <c r="C55" s="11" t="s">
        <v>1</v>
      </c>
      <c r="D55" s="11">
        <v>524</v>
      </c>
      <c r="E55" s="11">
        <v>24.3</v>
      </c>
      <c r="F55" s="11">
        <v>88.21</v>
      </c>
    </row>
    <row r="56" spans="1:11" x14ac:dyDescent="0.55000000000000004">
      <c r="A56" s="22">
        <v>42944.993495370371</v>
      </c>
      <c r="B56" s="11" t="s">
        <v>0</v>
      </c>
      <c r="C56" s="11" t="s">
        <v>1</v>
      </c>
      <c r="D56" s="11">
        <v>524</v>
      </c>
      <c r="E56" s="11">
        <v>24.24</v>
      </c>
      <c r="F56" s="11">
        <v>87.93</v>
      </c>
    </row>
    <row r="57" spans="1:11" x14ac:dyDescent="0.55000000000000004">
      <c r="A57" s="22">
        <v>42944.993842592594</v>
      </c>
      <c r="B57" s="11" t="s">
        <v>0</v>
      </c>
      <c r="C57" s="11" t="s">
        <v>1</v>
      </c>
      <c r="D57" s="11">
        <v>517</v>
      </c>
      <c r="E57" s="11">
        <v>24.22</v>
      </c>
      <c r="F57" s="11">
        <v>87.2</v>
      </c>
    </row>
    <row r="58" spans="1:11" x14ac:dyDescent="0.55000000000000004">
      <c r="A58" s="22">
        <v>42944.994189814817</v>
      </c>
      <c r="B58" s="11" t="s">
        <v>0</v>
      </c>
      <c r="C58" s="11" t="s">
        <v>1</v>
      </c>
      <c r="D58" s="11">
        <v>514</v>
      </c>
      <c r="E58" s="11">
        <v>24.23</v>
      </c>
      <c r="F58" s="11">
        <v>86.92</v>
      </c>
    </row>
    <row r="59" spans="1:11" x14ac:dyDescent="0.55000000000000004">
      <c r="A59" s="22">
        <v>42944.994537037041</v>
      </c>
      <c r="B59" s="11" t="s">
        <v>0</v>
      </c>
      <c r="C59" s="11" t="s">
        <v>1</v>
      </c>
      <c r="D59" s="11">
        <v>513</v>
      </c>
      <c r="E59" s="11">
        <v>24.21</v>
      </c>
      <c r="F59" s="11">
        <v>86.61</v>
      </c>
    </row>
    <row r="60" spans="1:11" x14ac:dyDescent="0.55000000000000004">
      <c r="A60" s="22">
        <v>42944.994884259257</v>
      </c>
      <c r="B60" s="11" t="s">
        <v>0</v>
      </c>
      <c r="C60" s="11" t="s">
        <v>1</v>
      </c>
      <c r="D60" s="11">
        <v>514</v>
      </c>
      <c r="E60" s="11">
        <v>24.19</v>
      </c>
      <c r="F60" s="11">
        <v>85.91</v>
      </c>
    </row>
    <row r="61" spans="1:11" x14ac:dyDescent="0.55000000000000004">
      <c r="A61" s="22">
        <v>42944.99523148148</v>
      </c>
      <c r="B61" s="11" t="s">
        <v>0</v>
      </c>
      <c r="C61" s="11" t="s">
        <v>1</v>
      </c>
      <c r="D61" s="11">
        <v>517</v>
      </c>
      <c r="E61" s="11">
        <v>24.18</v>
      </c>
      <c r="F61" s="11">
        <v>85.63</v>
      </c>
    </row>
    <row r="62" spans="1:11" x14ac:dyDescent="0.55000000000000004">
      <c r="A62" s="22">
        <v>42944.995578703703</v>
      </c>
      <c r="B62" s="11" t="s">
        <v>0</v>
      </c>
      <c r="C62" s="11" t="s">
        <v>1</v>
      </c>
      <c r="D62" s="11">
        <v>516</v>
      </c>
      <c r="E62" s="11">
        <v>24.18</v>
      </c>
      <c r="F62" s="11">
        <v>85.74</v>
      </c>
    </row>
    <row r="63" spans="1:11" x14ac:dyDescent="0.55000000000000004">
      <c r="A63" s="22">
        <v>42944.995925925927</v>
      </c>
      <c r="B63" s="11" t="s">
        <v>0</v>
      </c>
      <c r="C63" s="11" t="s">
        <v>1</v>
      </c>
      <c r="D63" s="11">
        <v>519</v>
      </c>
      <c r="E63" s="11">
        <v>24.18</v>
      </c>
      <c r="F63" s="11">
        <v>86.05</v>
      </c>
    </row>
    <row r="64" spans="1:11" x14ac:dyDescent="0.55000000000000004">
      <c r="A64" s="22">
        <v>42944.99627314815</v>
      </c>
      <c r="B64" s="11" t="s">
        <v>0</v>
      </c>
      <c r="C64" s="11" t="s">
        <v>1</v>
      </c>
      <c r="D64" s="11">
        <v>516</v>
      </c>
      <c r="E64" s="11">
        <v>24.16</v>
      </c>
      <c r="F64" s="11">
        <v>86.41</v>
      </c>
    </row>
    <row r="65" spans="1:6" x14ac:dyDescent="0.55000000000000004">
      <c r="A65" s="22">
        <v>42944.996620370373</v>
      </c>
      <c r="B65" s="11" t="s">
        <v>0</v>
      </c>
      <c r="C65" s="11" t="s">
        <v>1</v>
      </c>
      <c r="D65" s="11">
        <v>519</v>
      </c>
      <c r="E65" s="11">
        <v>24.16</v>
      </c>
      <c r="F65" s="11">
        <v>86.75</v>
      </c>
    </row>
    <row r="66" spans="1:6" x14ac:dyDescent="0.55000000000000004">
      <c r="A66" s="22">
        <v>42944.996967592589</v>
      </c>
      <c r="B66" s="11" t="s">
        <v>0</v>
      </c>
      <c r="C66" s="11" t="s">
        <v>1</v>
      </c>
      <c r="D66" s="11">
        <v>516</v>
      </c>
      <c r="E66" s="11">
        <v>24.15</v>
      </c>
      <c r="F66" s="11">
        <v>87.2</v>
      </c>
    </row>
    <row r="67" spans="1:6" x14ac:dyDescent="0.55000000000000004">
      <c r="A67" s="22">
        <v>42944.997314814813</v>
      </c>
      <c r="B67" s="11" t="s">
        <v>0</v>
      </c>
      <c r="C67" s="11" t="s">
        <v>1</v>
      </c>
      <c r="D67" s="11">
        <v>516</v>
      </c>
      <c r="E67" s="11">
        <v>24.17</v>
      </c>
      <c r="F67" s="11">
        <v>87.54</v>
      </c>
    </row>
    <row r="68" spans="1:6" x14ac:dyDescent="0.55000000000000004">
      <c r="A68" s="22">
        <v>42944.997662037036</v>
      </c>
      <c r="B68" s="11" t="s">
        <v>0</v>
      </c>
      <c r="C68" s="11" t="s">
        <v>1</v>
      </c>
      <c r="D68" s="11">
        <v>519</v>
      </c>
      <c r="E68" s="11">
        <v>24.16</v>
      </c>
      <c r="F68" s="11">
        <v>87.9</v>
      </c>
    </row>
    <row r="69" spans="1:6" x14ac:dyDescent="0.55000000000000004">
      <c r="A69" s="22">
        <v>42944.99800925926</v>
      </c>
      <c r="B69" s="11" t="s">
        <v>0</v>
      </c>
      <c r="C69" s="11" t="s">
        <v>1</v>
      </c>
      <c r="D69" s="11">
        <v>514</v>
      </c>
      <c r="E69" s="11">
        <v>24.18</v>
      </c>
      <c r="F69" s="11">
        <v>88.27</v>
      </c>
    </row>
    <row r="70" spans="1:6" x14ac:dyDescent="0.55000000000000004">
      <c r="A70" s="22">
        <v>42944.998356481483</v>
      </c>
      <c r="B70" s="11" t="s">
        <v>0</v>
      </c>
      <c r="C70" s="11" t="s">
        <v>1</v>
      </c>
      <c r="D70" s="11">
        <v>515</v>
      </c>
      <c r="E70" s="11">
        <v>24.18</v>
      </c>
      <c r="F70" s="11">
        <v>88.55</v>
      </c>
    </row>
    <row r="71" spans="1:6" x14ac:dyDescent="0.55000000000000004">
      <c r="A71" s="22">
        <v>42944.998703703706</v>
      </c>
      <c r="B71" s="11" t="s">
        <v>0</v>
      </c>
      <c r="C71" s="11" t="s">
        <v>1</v>
      </c>
      <c r="D71" s="11">
        <v>514</v>
      </c>
      <c r="E71" s="11">
        <v>24.21</v>
      </c>
      <c r="F71" s="11">
        <v>88.77</v>
      </c>
    </row>
    <row r="72" spans="1:6" x14ac:dyDescent="0.55000000000000004">
      <c r="A72" s="22">
        <v>42944.999050925922</v>
      </c>
      <c r="B72" s="11" t="s">
        <v>0</v>
      </c>
      <c r="C72" s="11" t="s">
        <v>1</v>
      </c>
      <c r="D72" s="11">
        <v>511</v>
      </c>
      <c r="E72" s="11">
        <v>24.22</v>
      </c>
      <c r="F72" s="11">
        <v>88.99</v>
      </c>
    </row>
    <row r="73" spans="1:6" x14ac:dyDescent="0.55000000000000004">
      <c r="A73" s="22">
        <v>42944.999398148146</v>
      </c>
      <c r="B73" s="11" t="s">
        <v>0</v>
      </c>
      <c r="C73" s="11" t="s">
        <v>1</v>
      </c>
      <c r="D73" s="11">
        <v>509</v>
      </c>
      <c r="E73" s="11">
        <v>24.2</v>
      </c>
      <c r="F73" s="11">
        <v>88.44</v>
      </c>
    </row>
    <row r="74" spans="1:6" x14ac:dyDescent="0.55000000000000004">
      <c r="A74" s="22">
        <v>42944.999745370369</v>
      </c>
      <c r="B74" s="11" t="s">
        <v>0</v>
      </c>
      <c r="C74" s="11" t="s">
        <v>1</v>
      </c>
      <c r="D74" s="11">
        <v>514</v>
      </c>
      <c r="E74" s="11">
        <v>24.18</v>
      </c>
      <c r="F74" s="11">
        <v>86.98</v>
      </c>
    </row>
    <row r="75" spans="1:6" x14ac:dyDescent="0.55000000000000004">
      <c r="A75" s="22">
        <v>42945.000092592592</v>
      </c>
      <c r="B75" s="11" t="s">
        <v>0</v>
      </c>
      <c r="C75" s="11" t="s">
        <v>1</v>
      </c>
      <c r="D75" s="11">
        <v>514</v>
      </c>
      <c r="E75" s="11">
        <v>24.15</v>
      </c>
      <c r="F75" s="11">
        <v>85.34</v>
      </c>
    </row>
    <row r="76" spans="1:6" x14ac:dyDescent="0.55000000000000004">
      <c r="A76" s="22">
        <v>42945.000439814816</v>
      </c>
      <c r="B76" s="11" t="s">
        <v>0</v>
      </c>
      <c r="C76" s="11" t="s">
        <v>1</v>
      </c>
      <c r="D76" s="11">
        <v>509</v>
      </c>
      <c r="E76" s="11">
        <v>24.12</v>
      </c>
      <c r="F76" s="11">
        <v>83.15</v>
      </c>
    </row>
    <row r="77" spans="1:6" x14ac:dyDescent="0.55000000000000004">
      <c r="A77" s="22">
        <v>42945.000787037039</v>
      </c>
      <c r="B77" s="11" t="s">
        <v>0</v>
      </c>
      <c r="C77" s="11" t="s">
        <v>1</v>
      </c>
      <c r="D77" s="11">
        <v>508</v>
      </c>
      <c r="E77" s="11">
        <v>24.06</v>
      </c>
      <c r="F77" s="11">
        <v>81.2</v>
      </c>
    </row>
    <row r="78" spans="1:6" x14ac:dyDescent="0.55000000000000004">
      <c r="A78" s="22">
        <v>42945.001134259262</v>
      </c>
      <c r="B78" s="11" t="s">
        <v>0</v>
      </c>
      <c r="C78" s="11" t="s">
        <v>1</v>
      </c>
      <c r="D78" s="11">
        <v>505</v>
      </c>
      <c r="E78" s="11">
        <v>24.01</v>
      </c>
      <c r="F78" s="11">
        <v>80.25</v>
      </c>
    </row>
    <row r="79" spans="1:6" x14ac:dyDescent="0.55000000000000004">
      <c r="A79" s="22">
        <v>42945.001481481479</v>
      </c>
      <c r="B79" s="11" t="s">
        <v>0</v>
      </c>
      <c r="C79" s="11" t="s">
        <v>1</v>
      </c>
      <c r="D79" s="11">
        <v>510</v>
      </c>
      <c r="E79" s="11">
        <v>23.96</v>
      </c>
      <c r="F79" s="11">
        <v>81.23</v>
      </c>
    </row>
    <row r="80" spans="1:6" x14ac:dyDescent="0.55000000000000004">
      <c r="A80" s="22">
        <v>42945.001828703702</v>
      </c>
      <c r="B80" s="11" t="s">
        <v>0</v>
      </c>
      <c r="C80" s="11" t="s">
        <v>1</v>
      </c>
      <c r="D80" s="11">
        <v>509</v>
      </c>
      <c r="E80" s="11">
        <v>23.92</v>
      </c>
      <c r="F80" s="11">
        <v>82.05</v>
      </c>
    </row>
    <row r="81" spans="1:6" x14ac:dyDescent="0.55000000000000004">
      <c r="A81" s="22">
        <v>42945.002175925925</v>
      </c>
      <c r="B81" s="11" t="s">
        <v>0</v>
      </c>
      <c r="C81" s="11" t="s">
        <v>1</v>
      </c>
      <c r="D81" s="11">
        <v>511</v>
      </c>
      <c r="E81" s="11">
        <v>23.88</v>
      </c>
      <c r="F81" s="11">
        <v>82.7</v>
      </c>
    </row>
    <row r="82" spans="1:6" x14ac:dyDescent="0.55000000000000004">
      <c r="A82" s="22">
        <v>42945.002523148149</v>
      </c>
      <c r="B82" s="11" t="s">
        <v>0</v>
      </c>
      <c r="C82" s="11" t="s">
        <v>1</v>
      </c>
      <c r="D82" s="11">
        <v>508</v>
      </c>
      <c r="E82" s="11">
        <v>23.84</v>
      </c>
      <c r="F82" s="11">
        <v>83.29</v>
      </c>
    </row>
    <row r="83" spans="1:6" x14ac:dyDescent="0.55000000000000004">
      <c r="A83" s="22">
        <v>42945.002870370372</v>
      </c>
      <c r="B83" s="11" t="s">
        <v>0</v>
      </c>
      <c r="C83" s="11" t="s">
        <v>1</v>
      </c>
      <c r="D83" s="11">
        <v>507</v>
      </c>
      <c r="E83" s="11">
        <v>23.82</v>
      </c>
      <c r="F83" s="11">
        <v>83.85</v>
      </c>
    </row>
    <row r="84" spans="1:6" x14ac:dyDescent="0.55000000000000004">
      <c r="A84" s="22">
        <v>42945.003217592595</v>
      </c>
      <c r="B84" s="11" t="s">
        <v>0</v>
      </c>
      <c r="C84" s="11" t="s">
        <v>1</v>
      </c>
      <c r="D84" s="11">
        <v>508</v>
      </c>
      <c r="E84" s="11">
        <v>23.83</v>
      </c>
      <c r="F84" s="11">
        <v>84.33</v>
      </c>
    </row>
    <row r="85" spans="1:6" x14ac:dyDescent="0.55000000000000004">
      <c r="A85" s="22">
        <v>42945.003564814811</v>
      </c>
      <c r="B85" s="11" t="s">
        <v>0</v>
      </c>
      <c r="C85" s="11" t="s">
        <v>1</v>
      </c>
      <c r="D85" s="11">
        <v>510</v>
      </c>
      <c r="E85" s="11">
        <v>23.82</v>
      </c>
      <c r="F85" s="11">
        <v>84.84</v>
      </c>
    </row>
    <row r="86" spans="1:6" x14ac:dyDescent="0.55000000000000004">
      <c r="A86" s="22">
        <v>42945.003912037035</v>
      </c>
      <c r="B86" s="11" t="s">
        <v>0</v>
      </c>
      <c r="C86" s="11" t="s">
        <v>1</v>
      </c>
      <c r="D86" s="11">
        <v>510</v>
      </c>
      <c r="E86" s="11">
        <v>23.83</v>
      </c>
      <c r="F86" s="11">
        <v>85.26</v>
      </c>
    </row>
    <row r="87" spans="1:6" x14ac:dyDescent="0.55000000000000004">
      <c r="A87" s="22">
        <v>42945.004259259258</v>
      </c>
      <c r="B87" s="11" t="s">
        <v>0</v>
      </c>
      <c r="C87" s="11" t="s">
        <v>1</v>
      </c>
      <c r="D87" s="11">
        <v>510</v>
      </c>
      <c r="E87" s="11">
        <v>23.84</v>
      </c>
      <c r="F87" s="11">
        <v>85.65</v>
      </c>
    </row>
    <row r="88" spans="1:6" x14ac:dyDescent="0.55000000000000004">
      <c r="A88" s="22">
        <v>42945.004606481481</v>
      </c>
      <c r="B88" s="11" t="s">
        <v>0</v>
      </c>
      <c r="C88" s="11" t="s">
        <v>1</v>
      </c>
      <c r="D88" s="11">
        <v>507</v>
      </c>
      <c r="E88" s="11">
        <v>23.85</v>
      </c>
      <c r="F88" s="11">
        <v>86.02</v>
      </c>
    </row>
    <row r="89" spans="1:6" x14ac:dyDescent="0.55000000000000004">
      <c r="A89" s="22">
        <v>42945.004953703705</v>
      </c>
      <c r="B89" s="11" t="s">
        <v>0</v>
      </c>
      <c r="C89" s="11" t="s">
        <v>1</v>
      </c>
      <c r="D89" s="11">
        <v>506</v>
      </c>
      <c r="E89" s="11">
        <v>23.86</v>
      </c>
      <c r="F89" s="11">
        <v>86.36</v>
      </c>
    </row>
    <row r="90" spans="1:6" x14ac:dyDescent="0.55000000000000004">
      <c r="A90" s="22">
        <v>42945.005300925928</v>
      </c>
      <c r="B90" s="11" t="s">
        <v>0</v>
      </c>
      <c r="C90" s="11" t="s">
        <v>1</v>
      </c>
      <c r="D90" s="11">
        <v>504</v>
      </c>
      <c r="E90" s="11">
        <v>23.88</v>
      </c>
      <c r="F90" s="11">
        <v>86.64</v>
      </c>
    </row>
    <row r="91" spans="1:6" x14ac:dyDescent="0.55000000000000004">
      <c r="A91" s="22">
        <v>42945.005648148152</v>
      </c>
      <c r="B91" s="11" t="s">
        <v>0</v>
      </c>
      <c r="C91" s="11" t="s">
        <v>1</v>
      </c>
      <c r="D91" s="11">
        <v>508</v>
      </c>
      <c r="E91" s="11">
        <v>23.88</v>
      </c>
      <c r="F91" s="11">
        <v>86.69</v>
      </c>
    </row>
    <row r="92" spans="1:6" x14ac:dyDescent="0.55000000000000004">
      <c r="A92" s="22">
        <v>42945.005995370368</v>
      </c>
      <c r="B92" s="11" t="s">
        <v>0</v>
      </c>
      <c r="C92" s="11" t="s">
        <v>1</v>
      </c>
      <c r="D92" s="11">
        <v>509</v>
      </c>
      <c r="E92" s="11">
        <v>23.86</v>
      </c>
      <c r="F92" s="11">
        <v>86.13</v>
      </c>
    </row>
    <row r="93" spans="1:6" x14ac:dyDescent="0.55000000000000004">
      <c r="A93" s="22">
        <v>42945.006342592591</v>
      </c>
      <c r="B93" s="11" t="s">
        <v>0</v>
      </c>
      <c r="C93" s="11" t="s">
        <v>1</v>
      </c>
      <c r="D93" s="11">
        <v>510</v>
      </c>
      <c r="E93" s="11">
        <v>23.82</v>
      </c>
      <c r="F93" s="11">
        <v>85.63</v>
      </c>
    </row>
    <row r="94" spans="1:6" x14ac:dyDescent="0.55000000000000004">
      <c r="A94" s="22">
        <v>42945.006689814814</v>
      </c>
      <c r="B94" s="11" t="s">
        <v>0</v>
      </c>
      <c r="C94" s="11" t="s">
        <v>1</v>
      </c>
      <c r="D94" s="11">
        <v>509</v>
      </c>
      <c r="E94" s="11">
        <v>23.78</v>
      </c>
      <c r="F94" s="11">
        <v>85.12</v>
      </c>
    </row>
    <row r="95" spans="1:6" x14ac:dyDescent="0.55000000000000004">
      <c r="A95" s="22">
        <v>42945.007037037038</v>
      </c>
      <c r="B95" s="11" t="s">
        <v>0</v>
      </c>
      <c r="C95" s="11" t="s">
        <v>1</v>
      </c>
      <c r="D95" s="11">
        <v>511</v>
      </c>
      <c r="E95" s="11">
        <v>23.74</v>
      </c>
      <c r="F95" s="11">
        <v>84.5</v>
      </c>
    </row>
    <row r="96" spans="1:6" x14ac:dyDescent="0.55000000000000004">
      <c r="A96" s="22">
        <v>42945.007384259261</v>
      </c>
      <c r="B96" s="11" t="s">
        <v>0</v>
      </c>
      <c r="C96" s="11" t="s">
        <v>1</v>
      </c>
      <c r="D96" s="11">
        <v>512</v>
      </c>
      <c r="E96" s="11">
        <v>23.68</v>
      </c>
      <c r="F96" s="11">
        <v>83.77</v>
      </c>
    </row>
    <row r="97" spans="1:6" x14ac:dyDescent="0.55000000000000004">
      <c r="A97" s="22">
        <v>42945.007731481484</v>
      </c>
      <c r="B97" s="11" t="s">
        <v>0</v>
      </c>
      <c r="C97" s="11" t="s">
        <v>1</v>
      </c>
      <c r="D97" s="11">
        <v>508</v>
      </c>
      <c r="E97" s="11">
        <v>23.66</v>
      </c>
      <c r="F97" s="11">
        <v>83.54</v>
      </c>
    </row>
    <row r="98" spans="1:6" x14ac:dyDescent="0.55000000000000004">
      <c r="A98" s="22">
        <v>42945.0080787037</v>
      </c>
      <c r="B98" s="11" t="s">
        <v>0</v>
      </c>
      <c r="C98" s="11" t="s">
        <v>1</v>
      </c>
      <c r="D98" s="11">
        <v>511</v>
      </c>
      <c r="E98" s="11">
        <v>23.64</v>
      </c>
      <c r="F98" s="11">
        <v>83.71</v>
      </c>
    </row>
    <row r="99" spans="1:6" x14ac:dyDescent="0.55000000000000004">
      <c r="A99" s="22">
        <v>42945.008425925924</v>
      </c>
      <c r="B99" s="11" t="s">
        <v>0</v>
      </c>
      <c r="C99" s="11" t="s">
        <v>1</v>
      </c>
      <c r="D99" s="11">
        <v>510</v>
      </c>
      <c r="E99" s="11">
        <v>23.63</v>
      </c>
      <c r="F99" s="11">
        <v>83.94</v>
      </c>
    </row>
    <row r="100" spans="1:6" x14ac:dyDescent="0.55000000000000004">
      <c r="A100" s="22">
        <v>42945.008773148147</v>
      </c>
      <c r="B100" s="11" t="s">
        <v>0</v>
      </c>
      <c r="C100" s="11" t="s">
        <v>1</v>
      </c>
      <c r="D100" s="11">
        <v>512</v>
      </c>
      <c r="E100" s="11">
        <v>23.62</v>
      </c>
      <c r="F100" s="11">
        <v>84.14</v>
      </c>
    </row>
    <row r="101" spans="1:6" x14ac:dyDescent="0.55000000000000004">
      <c r="A101" s="22">
        <v>42945.009120370371</v>
      </c>
      <c r="B101" s="11" t="s">
        <v>0</v>
      </c>
      <c r="C101" s="11" t="s">
        <v>1</v>
      </c>
      <c r="D101" s="11">
        <v>510</v>
      </c>
      <c r="E101" s="11">
        <v>23.61</v>
      </c>
      <c r="F101" s="11">
        <v>84.39</v>
      </c>
    </row>
    <row r="102" spans="1:6" x14ac:dyDescent="0.55000000000000004">
      <c r="A102" s="22">
        <v>42945.009467592594</v>
      </c>
      <c r="B102" s="11" t="s">
        <v>0</v>
      </c>
      <c r="C102" s="11" t="s">
        <v>1</v>
      </c>
      <c r="D102" s="11">
        <v>508</v>
      </c>
      <c r="E102" s="11">
        <v>23.6</v>
      </c>
      <c r="F102" s="11">
        <v>84.61</v>
      </c>
    </row>
    <row r="103" spans="1:6" x14ac:dyDescent="0.55000000000000004">
      <c r="A103" s="22">
        <v>42945.009814814817</v>
      </c>
      <c r="B103" s="11" t="s">
        <v>0</v>
      </c>
      <c r="C103" s="11" t="s">
        <v>1</v>
      </c>
      <c r="D103" s="11">
        <v>513</v>
      </c>
      <c r="E103" s="11">
        <v>23.61</v>
      </c>
      <c r="F103" s="11">
        <v>84.92</v>
      </c>
    </row>
    <row r="104" spans="1:6" x14ac:dyDescent="0.55000000000000004">
      <c r="A104" s="22">
        <v>42945.010162037041</v>
      </c>
      <c r="B104" s="11" t="s">
        <v>0</v>
      </c>
      <c r="C104" s="11" t="s">
        <v>1</v>
      </c>
      <c r="D104" s="11">
        <v>510</v>
      </c>
      <c r="E104" s="11">
        <v>23.62</v>
      </c>
      <c r="F104" s="11">
        <v>85.15</v>
      </c>
    </row>
    <row r="105" spans="1:6" x14ac:dyDescent="0.55000000000000004">
      <c r="A105" s="22">
        <v>42945.010509259257</v>
      </c>
      <c r="B105" s="11" t="s">
        <v>0</v>
      </c>
      <c r="C105" s="11" t="s">
        <v>1</v>
      </c>
      <c r="D105" s="11">
        <v>509</v>
      </c>
      <c r="E105" s="11">
        <v>23.63</v>
      </c>
      <c r="F105" s="11">
        <v>85.37</v>
      </c>
    </row>
    <row r="106" spans="1:6" x14ac:dyDescent="0.55000000000000004">
      <c r="A106" s="22">
        <v>42945.01085648148</v>
      </c>
      <c r="B106" s="11" t="s">
        <v>0</v>
      </c>
      <c r="C106" s="11" t="s">
        <v>1</v>
      </c>
      <c r="D106" s="11">
        <v>509</v>
      </c>
      <c r="E106" s="11">
        <v>23.63</v>
      </c>
      <c r="F106" s="11">
        <v>85.63</v>
      </c>
    </row>
    <row r="107" spans="1:6" x14ac:dyDescent="0.55000000000000004">
      <c r="A107" s="22">
        <v>42945.011203703703</v>
      </c>
      <c r="B107" s="11" t="s">
        <v>0</v>
      </c>
      <c r="C107" s="11" t="s">
        <v>1</v>
      </c>
      <c r="D107" s="11">
        <v>512</v>
      </c>
      <c r="E107" s="11">
        <v>23.66</v>
      </c>
      <c r="F107" s="11">
        <v>85.85</v>
      </c>
    </row>
    <row r="108" spans="1:6" x14ac:dyDescent="0.55000000000000004">
      <c r="A108" s="22">
        <v>42945.011550925927</v>
      </c>
      <c r="B108" s="11" t="s">
        <v>0</v>
      </c>
      <c r="C108" s="11" t="s">
        <v>1</v>
      </c>
      <c r="D108" s="11">
        <v>509</v>
      </c>
      <c r="E108" s="11">
        <v>23.68</v>
      </c>
      <c r="F108" s="11">
        <v>86.05</v>
      </c>
    </row>
    <row r="109" spans="1:6" x14ac:dyDescent="0.55000000000000004">
      <c r="A109" s="22">
        <v>42945.01189814815</v>
      </c>
      <c r="B109" s="11" t="s">
        <v>0</v>
      </c>
      <c r="C109" s="11" t="s">
        <v>1</v>
      </c>
      <c r="D109" s="11">
        <v>509</v>
      </c>
      <c r="E109" s="11">
        <v>23.68</v>
      </c>
      <c r="F109" s="11">
        <v>86.02</v>
      </c>
    </row>
    <row r="110" spans="1:6" ht="14.7" thickBot="1" x14ac:dyDescent="0.6">
      <c r="A110" s="23">
        <v>42945.012245370373</v>
      </c>
      <c r="B110" s="5" t="s">
        <v>0</v>
      </c>
      <c r="C110" s="5" t="s">
        <v>1</v>
      </c>
      <c r="D110" s="5">
        <v>508</v>
      </c>
      <c r="E110" s="5">
        <v>23.65</v>
      </c>
      <c r="F110" s="5">
        <v>85.63</v>
      </c>
    </row>
    <row r="111" spans="1:6" ht="14.7" thickTop="1" x14ac:dyDescent="0.55000000000000004">
      <c r="A111" s="1"/>
    </row>
    <row r="112" spans="1:6" x14ac:dyDescent="0.55000000000000004">
      <c r="A112" s="1"/>
    </row>
    <row r="113" spans="1:1" x14ac:dyDescent="0.55000000000000004">
      <c r="A113" s="1"/>
    </row>
    <row r="114" spans="1:1" x14ac:dyDescent="0.55000000000000004">
      <c r="A114" s="1"/>
    </row>
    <row r="115" spans="1:1" x14ac:dyDescent="0.55000000000000004">
      <c r="A115" s="1"/>
    </row>
    <row r="116" spans="1:1" x14ac:dyDescent="0.55000000000000004">
      <c r="A116" s="1"/>
    </row>
    <row r="117" spans="1:1" x14ac:dyDescent="0.55000000000000004">
      <c r="A117" s="1"/>
    </row>
    <row r="118" spans="1:1" x14ac:dyDescent="0.55000000000000004">
      <c r="A118" s="1"/>
    </row>
    <row r="119" spans="1:1" x14ac:dyDescent="0.55000000000000004">
      <c r="A119" s="1"/>
    </row>
    <row r="120" spans="1:1" x14ac:dyDescent="0.55000000000000004">
      <c r="A120" s="1"/>
    </row>
    <row r="121" spans="1:1" x14ac:dyDescent="0.55000000000000004">
      <c r="A121" s="1"/>
    </row>
    <row r="122" spans="1:1" x14ac:dyDescent="0.55000000000000004">
      <c r="A122" s="1"/>
    </row>
    <row r="123" spans="1:1" x14ac:dyDescent="0.55000000000000004">
      <c r="A123" s="1"/>
    </row>
    <row r="124" spans="1:1" x14ac:dyDescent="0.55000000000000004">
      <c r="A124" s="1"/>
    </row>
    <row r="125" spans="1:1" x14ac:dyDescent="0.55000000000000004">
      <c r="A125" s="1"/>
    </row>
    <row r="126" spans="1:1" x14ac:dyDescent="0.55000000000000004">
      <c r="A126" s="1"/>
    </row>
    <row r="127" spans="1:1" x14ac:dyDescent="0.55000000000000004">
      <c r="A127" s="1"/>
    </row>
    <row r="128" spans="1:1" x14ac:dyDescent="0.55000000000000004">
      <c r="A128" s="1"/>
    </row>
    <row r="129" spans="1:1" x14ac:dyDescent="0.55000000000000004">
      <c r="A129" s="1"/>
    </row>
    <row r="130" spans="1:1" x14ac:dyDescent="0.55000000000000004">
      <c r="A130" s="1"/>
    </row>
    <row r="131" spans="1:1" x14ac:dyDescent="0.55000000000000004">
      <c r="A131" s="1"/>
    </row>
    <row r="132" spans="1:1" x14ac:dyDescent="0.55000000000000004">
      <c r="A132" s="1"/>
    </row>
    <row r="133" spans="1:1" x14ac:dyDescent="0.55000000000000004">
      <c r="A133" s="1"/>
    </row>
    <row r="134" spans="1:1" x14ac:dyDescent="0.55000000000000004">
      <c r="A134" s="1"/>
    </row>
    <row r="135" spans="1:1" x14ac:dyDescent="0.55000000000000004">
      <c r="A135" s="1"/>
    </row>
    <row r="136" spans="1:1" x14ac:dyDescent="0.55000000000000004">
      <c r="A136" s="1"/>
    </row>
    <row r="137" spans="1:1" x14ac:dyDescent="0.55000000000000004">
      <c r="A137" s="1"/>
    </row>
    <row r="138" spans="1:1" x14ac:dyDescent="0.55000000000000004">
      <c r="A138" s="1"/>
    </row>
    <row r="139" spans="1:1" x14ac:dyDescent="0.55000000000000004">
      <c r="A139" s="1"/>
    </row>
    <row r="140" spans="1:1" x14ac:dyDescent="0.55000000000000004">
      <c r="A140" s="1"/>
    </row>
    <row r="141" spans="1:1" x14ac:dyDescent="0.55000000000000004">
      <c r="A141" s="1"/>
    </row>
    <row r="142" spans="1:1" x14ac:dyDescent="0.55000000000000004">
      <c r="A142" s="1"/>
    </row>
    <row r="143" spans="1:1" x14ac:dyDescent="0.55000000000000004">
      <c r="A143" s="1"/>
    </row>
    <row r="144" spans="1:1" x14ac:dyDescent="0.55000000000000004">
      <c r="A144" s="1"/>
    </row>
    <row r="145" spans="1:1" x14ac:dyDescent="0.55000000000000004">
      <c r="A145" s="1"/>
    </row>
    <row r="146" spans="1:1" x14ac:dyDescent="0.55000000000000004">
      <c r="A146" s="1"/>
    </row>
    <row r="147" spans="1:1" x14ac:dyDescent="0.55000000000000004">
      <c r="A147" s="1"/>
    </row>
    <row r="148" spans="1:1" x14ac:dyDescent="0.55000000000000004">
      <c r="A148" s="1"/>
    </row>
    <row r="149" spans="1:1" x14ac:dyDescent="0.55000000000000004">
      <c r="A149" s="1"/>
    </row>
    <row r="150" spans="1:1" x14ac:dyDescent="0.55000000000000004">
      <c r="A150" s="1"/>
    </row>
    <row r="151" spans="1:1" x14ac:dyDescent="0.55000000000000004">
      <c r="A151" s="1"/>
    </row>
    <row r="152" spans="1:1" x14ac:dyDescent="0.55000000000000004">
      <c r="A152" s="1"/>
    </row>
    <row r="153" spans="1:1" x14ac:dyDescent="0.55000000000000004">
      <c r="A153" s="1"/>
    </row>
    <row r="154" spans="1:1" x14ac:dyDescent="0.55000000000000004">
      <c r="A154" s="1"/>
    </row>
    <row r="155" spans="1:1" x14ac:dyDescent="0.55000000000000004">
      <c r="A155" s="1"/>
    </row>
    <row r="156" spans="1:1" x14ac:dyDescent="0.55000000000000004">
      <c r="A156" s="1"/>
    </row>
    <row r="157" spans="1:1" x14ac:dyDescent="0.55000000000000004">
      <c r="A157" s="1"/>
    </row>
    <row r="158" spans="1:1" x14ac:dyDescent="0.55000000000000004">
      <c r="A158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workbookViewId="0">
      <selection activeCell="B47" sqref="B47:D48"/>
    </sheetView>
  </sheetViews>
  <sheetFormatPr defaultRowHeight="14.4" x14ac:dyDescent="0.55000000000000004"/>
  <cols>
    <col min="1" max="1" width="17.578125" customWidth="1"/>
  </cols>
  <sheetData>
    <row r="1" spans="1:10" ht="26.1" thickBot="1" x14ac:dyDescent="1">
      <c r="A1" s="41" t="s">
        <v>100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  <c r="G2" s="35"/>
      <c r="H2" s="35"/>
      <c r="I2" s="35"/>
      <c r="J2" s="35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5"/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42945.15902777778</v>
      </c>
      <c r="B4" s="4" t="s">
        <v>0</v>
      </c>
      <c r="C4" s="4" t="s">
        <v>1</v>
      </c>
      <c r="D4" s="4">
        <v>615</v>
      </c>
      <c r="E4" s="4">
        <v>21.72</v>
      </c>
      <c r="F4" s="4">
        <v>102.87</v>
      </c>
      <c r="H4" s="4">
        <v>0</v>
      </c>
      <c r="I4" s="11">
        <f>D5</f>
        <v>556</v>
      </c>
      <c r="J4" s="37">
        <f>SLOPE(I4:I15,H4:H15)</f>
        <v>-8.5664335664335664E-2</v>
      </c>
    </row>
    <row r="5" spans="1:10" ht="14.7" thickTop="1" x14ac:dyDescent="0.55000000000000004">
      <c r="A5" s="22">
        <v>42945.159375000003</v>
      </c>
      <c r="B5" s="11" t="s">
        <v>0</v>
      </c>
      <c r="C5" s="11" t="s">
        <v>1</v>
      </c>
      <c r="D5" s="11">
        <v>556</v>
      </c>
      <c r="E5" s="11">
        <v>21.62</v>
      </c>
      <c r="F5" s="11">
        <v>102.48</v>
      </c>
      <c r="H5" s="11">
        <v>30</v>
      </c>
      <c r="I5" s="11">
        <f t="shared" ref="I5:I14" si="0">D6</f>
        <v>519</v>
      </c>
    </row>
    <row r="6" spans="1:10" x14ac:dyDescent="0.55000000000000004">
      <c r="A6" s="22">
        <v>42945.159722222219</v>
      </c>
      <c r="B6" s="11" t="s">
        <v>0</v>
      </c>
      <c r="C6" s="11" t="s">
        <v>1</v>
      </c>
      <c r="D6" s="11">
        <v>519</v>
      </c>
      <c r="E6" s="11">
        <v>21.5</v>
      </c>
      <c r="F6" s="11">
        <v>102.06</v>
      </c>
      <c r="H6" s="11">
        <v>60</v>
      </c>
      <c r="I6" s="11">
        <f t="shared" si="0"/>
        <v>513</v>
      </c>
    </row>
    <row r="7" spans="1:10" x14ac:dyDescent="0.55000000000000004">
      <c r="A7" s="22">
        <v>42945.160069444442</v>
      </c>
      <c r="B7" s="11" t="s">
        <v>0</v>
      </c>
      <c r="C7" s="11" t="s">
        <v>1</v>
      </c>
      <c r="D7" s="11">
        <v>513</v>
      </c>
      <c r="E7" s="11">
        <v>21.44</v>
      </c>
      <c r="F7" s="11">
        <v>102.06</v>
      </c>
      <c r="H7" s="11">
        <v>90</v>
      </c>
      <c r="I7" s="11">
        <f t="shared" si="0"/>
        <v>511</v>
      </c>
    </row>
    <row r="8" spans="1:10" x14ac:dyDescent="0.55000000000000004">
      <c r="A8" s="22">
        <v>42945.160416666666</v>
      </c>
      <c r="B8" s="11" t="s">
        <v>0</v>
      </c>
      <c r="C8" s="11" t="s">
        <v>1</v>
      </c>
      <c r="D8" s="11">
        <v>511</v>
      </c>
      <c r="E8" s="11">
        <v>21.4</v>
      </c>
      <c r="F8" s="11">
        <v>102.22</v>
      </c>
      <c r="H8" s="11">
        <v>120</v>
      </c>
      <c r="I8" s="11">
        <f t="shared" si="0"/>
        <v>511</v>
      </c>
    </row>
    <row r="9" spans="1:10" x14ac:dyDescent="0.55000000000000004">
      <c r="A9" s="22">
        <v>42945.160763888889</v>
      </c>
      <c r="B9" s="11" t="s">
        <v>0</v>
      </c>
      <c r="C9" s="11" t="s">
        <v>1</v>
      </c>
      <c r="D9" s="11">
        <v>511</v>
      </c>
      <c r="E9" s="11">
        <v>21.4</v>
      </c>
      <c r="F9" s="11">
        <v>102.33</v>
      </c>
      <c r="H9" s="11">
        <v>150</v>
      </c>
      <c r="I9" s="11">
        <f t="shared" si="0"/>
        <v>508</v>
      </c>
    </row>
    <row r="10" spans="1:10" x14ac:dyDescent="0.55000000000000004">
      <c r="A10" s="22">
        <v>42945.161111111112</v>
      </c>
      <c r="B10" s="11" t="s">
        <v>0</v>
      </c>
      <c r="C10" s="11" t="s">
        <v>1</v>
      </c>
      <c r="D10" s="11">
        <v>508</v>
      </c>
      <c r="E10" s="11">
        <v>21.38</v>
      </c>
      <c r="F10" s="11">
        <v>102.35</v>
      </c>
      <c r="H10" s="11">
        <v>180</v>
      </c>
      <c r="I10" s="11">
        <f t="shared" si="0"/>
        <v>508</v>
      </c>
    </row>
    <row r="11" spans="1:10" x14ac:dyDescent="0.55000000000000004">
      <c r="A11" s="22">
        <v>42945.161458333336</v>
      </c>
      <c r="B11" s="11" t="s">
        <v>0</v>
      </c>
      <c r="C11" s="11" t="s">
        <v>1</v>
      </c>
      <c r="D11" s="11">
        <v>508</v>
      </c>
      <c r="E11" s="11">
        <v>21.38</v>
      </c>
      <c r="F11" s="11">
        <v>102.33</v>
      </c>
      <c r="H11" s="11">
        <v>210</v>
      </c>
      <c r="I11" s="11">
        <f t="shared" si="0"/>
        <v>509</v>
      </c>
    </row>
    <row r="12" spans="1:10" x14ac:dyDescent="0.55000000000000004">
      <c r="A12" s="22">
        <v>42945.161805555559</v>
      </c>
      <c r="B12" s="11" t="s">
        <v>0</v>
      </c>
      <c r="C12" s="11" t="s">
        <v>1</v>
      </c>
      <c r="D12" s="11">
        <v>509</v>
      </c>
      <c r="E12" s="11">
        <v>21.4</v>
      </c>
      <c r="F12" s="11">
        <v>102.33</v>
      </c>
      <c r="H12" s="11">
        <v>240</v>
      </c>
      <c r="I12" s="11">
        <f t="shared" si="0"/>
        <v>507</v>
      </c>
    </row>
    <row r="13" spans="1:10" x14ac:dyDescent="0.55000000000000004">
      <c r="A13" s="22">
        <v>42945.162152777775</v>
      </c>
      <c r="B13" s="11" t="s">
        <v>0</v>
      </c>
      <c r="C13" s="11" t="s">
        <v>1</v>
      </c>
      <c r="D13" s="11">
        <v>507</v>
      </c>
      <c r="E13" s="11">
        <v>21.42</v>
      </c>
      <c r="F13" s="11">
        <v>102.33</v>
      </c>
      <c r="H13" s="11">
        <v>270</v>
      </c>
      <c r="I13" s="11">
        <f t="shared" si="0"/>
        <v>507</v>
      </c>
    </row>
    <row r="14" spans="1:10" x14ac:dyDescent="0.55000000000000004">
      <c r="A14" s="22">
        <v>42945.162499999999</v>
      </c>
      <c r="B14" s="11" t="s">
        <v>0</v>
      </c>
      <c r="C14" s="11" t="s">
        <v>1</v>
      </c>
      <c r="D14" s="11">
        <v>507</v>
      </c>
      <c r="E14" s="11">
        <v>21.45</v>
      </c>
      <c r="F14" s="11">
        <v>102.33</v>
      </c>
      <c r="H14" s="11">
        <v>300</v>
      </c>
      <c r="I14" s="11">
        <f t="shared" si="0"/>
        <v>506</v>
      </c>
    </row>
    <row r="15" spans="1:10" ht="14.7" thickBot="1" x14ac:dyDescent="0.6">
      <c r="A15" s="23">
        <v>42945.162847222222</v>
      </c>
      <c r="B15" s="5" t="s">
        <v>0</v>
      </c>
      <c r="C15" s="5" t="s">
        <v>1</v>
      </c>
      <c r="D15" s="5">
        <v>506</v>
      </c>
      <c r="E15" s="5">
        <v>21.48</v>
      </c>
      <c r="F15" s="5">
        <v>102.27</v>
      </c>
      <c r="H15" s="5">
        <v>330</v>
      </c>
      <c r="I15" s="5">
        <v>506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  <c r="G17" s="35"/>
      <c r="H17" s="35"/>
      <c r="I17" s="35"/>
      <c r="J17" s="35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G18" s="35"/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42945.165972222225</v>
      </c>
      <c r="B19" s="4" t="s">
        <v>0</v>
      </c>
      <c r="C19" s="4" t="s">
        <v>1</v>
      </c>
      <c r="D19" s="4">
        <v>498</v>
      </c>
      <c r="E19" s="4">
        <v>21.24</v>
      </c>
      <c r="F19" s="4">
        <v>101</v>
      </c>
      <c r="H19" s="4">
        <v>0</v>
      </c>
      <c r="I19" s="4">
        <f>D19</f>
        <v>498</v>
      </c>
      <c r="J19" s="37">
        <f>SLOPE(I19:I30,H19:H30)</f>
        <v>-6.8764568764568762E-3</v>
      </c>
    </row>
    <row r="20" spans="1:10" ht="14.7" thickTop="1" x14ac:dyDescent="0.55000000000000004">
      <c r="A20" s="22">
        <v>42945.166319444441</v>
      </c>
      <c r="B20" s="11" t="s">
        <v>0</v>
      </c>
      <c r="C20" s="11" t="s">
        <v>1</v>
      </c>
      <c r="D20" s="11">
        <v>502</v>
      </c>
      <c r="E20" s="11">
        <v>21.18</v>
      </c>
      <c r="F20" s="11">
        <v>101</v>
      </c>
      <c r="H20" s="11">
        <v>30</v>
      </c>
      <c r="I20" s="11">
        <f>D20</f>
        <v>502</v>
      </c>
    </row>
    <row r="21" spans="1:10" x14ac:dyDescent="0.55000000000000004">
      <c r="A21" s="22">
        <v>42945.166666666664</v>
      </c>
      <c r="B21" s="11" t="s">
        <v>0</v>
      </c>
      <c r="C21" s="11" t="s">
        <v>1</v>
      </c>
      <c r="D21" s="11">
        <v>502</v>
      </c>
      <c r="E21" s="11">
        <v>21.15</v>
      </c>
      <c r="F21" s="11">
        <v>101.03</v>
      </c>
      <c r="H21" s="11">
        <v>60</v>
      </c>
      <c r="I21" s="11">
        <f t="shared" ref="I21:I30" si="1">D21</f>
        <v>502</v>
      </c>
    </row>
    <row r="22" spans="1:10" x14ac:dyDescent="0.55000000000000004">
      <c r="A22" s="22">
        <v>42945.167013888888</v>
      </c>
      <c r="B22" s="11" t="s">
        <v>0</v>
      </c>
      <c r="C22" s="11" t="s">
        <v>1</v>
      </c>
      <c r="D22" s="11">
        <v>503</v>
      </c>
      <c r="E22" s="11">
        <v>21.12</v>
      </c>
      <c r="F22" s="11">
        <v>101.11</v>
      </c>
      <c r="H22" s="11">
        <v>90</v>
      </c>
      <c r="I22" s="11">
        <f t="shared" si="1"/>
        <v>503</v>
      </c>
    </row>
    <row r="23" spans="1:10" x14ac:dyDescent="0.55000000000000004">
      <c r="A23" s="22">
        <v>42945.167361111111</v>
      </c>
      <c r="B23" s="11" t="s">
        <v>0</v>
      </c>
      <c r="C23" s="11" t="s">
        <v>1</v>
      </c>
      <c r="D23" s="11">
        <v>504</v>
      </c>
      <c r="E23" s="11">
        <v>21.1</v>
      </c>
      <c r="F23" s="11">
        <v>101.24</v>
      </c>
      <c r="H23" s="11">
        <v>120</v>
      </c>
      <c r="I23" s="11">
        <f t="shared" si="1"/>
        <v>504</v>
      </c>
    </row>
    <row r="24" spans="1:10" x14ac:dyDescent="0.55000000000000004">
      <c r="A24" s="22">
        <v>42945.167708333334</v>
      </c>
      <c r="B24" s="11" t="s">
        <v>0</v>
      </c>
      <c r="C24" s="11" t="s">
        <v>1</v>
      </c>
      <c r="D24" s="11">
        <v>502</v>
      </c>
      <c r="E24" s="11">
        <v>21.11</v>
      </c>
      <c r="F24" s="11">
        <v>101.4</v>
      </c>
      <c r="H24" s="11">
        <v>150</v>
      </c>
      <c r="I24" s="11">
        <f t="shared" si="1"/>
        <v>502</v>
      </c>
    </row>
    <row r="25" spans="1:10" x14ac:dyDescent="0.55000000000000004">
      <c r="A25" s="22">
        <v>42945.168055555558</v>
      </c>
      <c r="B25" s="11" t="s">
        <v>0</v>
      </c>
      <c r="C25" s="11" t="s">
        <v>1</v>
      </c>
      <c r="D25" s="11">
        <v>501</v>
      </c>
      <c r="E25" s="11">
        <v>21.14</v>
      </c>
      <c r="F25" s="11">
        <v>101.53</v>
      </c>
      <c r="H25" s="11">
        <v>180</v>
      </c>
      <c r="I25" s="11">
        <f t="shared" si="1"/>
        <v>501</v>
      </c>
    </row>
    <row r="26" spans="1:10" x14ac:dyDescent="0.55000000000000004">
      <c r="A26" s="22">
        <v>42945.168402777781</v>
      </c>
      <c r="B26" s="11" t="s">
        <v>0</v>
      </c>
      <c r="C26" s="11" t="s">
        <v>1</v>
      </c>
      <c r="D26" s="11">
        <v>502</v>
      </c>
      <c r="E26" s="11">
        <v>21.15</v>
      </c>
      <c r="F26" s="11">
        <v>101.58</v>
      </c>
      <c r="H26" s="11">
        <v>210</v>
      </c>
      <c r="I26" s="11">
        <f t="shared" si="1"/>
        <v>502</v>
      </c>
    </row>
    <row r="27" spans="1:10" x14ac:dyDescent="0.55000000000000004">
      <c r="A27" s="22">
        <v>42945.168749999997</v>
      </c>
      <c r="B27" s="11" t="s">
        <v>0</v>
      </c>
      <c r="C27" s="11" t="s">
        <v>1</v>
      </c>
      <c r="D27" s="11">
        <v>499</v>
      </c>
      <c r="E27" s="11">
        <v>21.19</v>
      </c>
      <c r="F27" s="11">
        <v>101.64</v>
      </c>
      <c r="H27" s="11">
        <v>240</v>
      </c>
      <c r="I27" s="11">
        <f t="shared" si="1"/>
        <v>499</v>
      </c>
    </row>
    <row r="28" spans="1:10" x14ac:dyDescent="0.55000000000000004">
      <c r="A28" s="22">
        <v>42945.16909722222</v>
      </c>
      <c r="B28" s="11" t="s">
        <v>0</v>
      </c>
      <c r="C28" s="11" t="s">
        <v>1</v>
      </c>
      <c r="D28" s="11">
        <v>501</v>
      </c>
      <c r="E28" s="11">
        <v>21.24</v>
      </c>
      <c r="F28" s="11">
        <v>101.69</v>
      </c>
      <c r="H28" s="11">
        <v>270</v>
      </c>
      <c r="I28" s="11">
        <f t="shared" si="1"/>
        <v>501</v>
      </c>
    </row>
    <row r="29" spans="1:10" x14ac:dyDescent="0.55000000000000004">
      <c r="A29" s="22">
        <v>42945.169444444444</v>
      </c>
      <c r="B29" s="11" t="s">
        <v>0</v>
      </c>
      <c r="C29" s="11" t="s">
        <v>1</v>
      </c>
      <c r="D29" s="11">
        <v>498</v>
      </c>
      <c r="E29" s="11">
        <v>21.28</v>
      </c>
      <c r="F29" s="11">
        <v>101.69</v>
      </c>
      <c r="H29" s="11">
        <v>300</v>
      </c>
      <c r="I29" s="11">
        <f t="shared" si="1"/>
        <v>498</v>
      </c>
    </row>
    <row r="30" spans="1:10" ht="14.7" thickBot="1" x14ac:dyDescent="0.6">
      <c r="A30" s="23">
        <v>42945.169791666667</v>
      </c>
      <c r="B30" s="5" t="s">
        <v>0</v>
      </c>
      <c r="C30" s="5" t="s">
        <v>1</v>
      </c>
      <c r="D30" s="5">
        <v>499</v>
      </c>
      <c r="E30" s="5">
        <v>21.32</v>
      </c>
      <c r="F30" s="5">
        <v>101.72</v>
      </c>
      <c r="H30" s="5">
        <v>330</v>
      </c>
      <c r="I30" s="5">
        <f t="shared" si="1"/>
        <v>499</v>
      </c>
    </row>
    <row r="31" spans="1:10" ht="15" thickTop="1" thickBot="1" x14ac:dyDescent="0.6">
      <c r="A31" s="1"/>
    </row>
    <row r="32" spans="1:10" ht="15" thickTop="1" thickBot="1" x14ac:dyDescent="0.6">
      <c r="A32" s="3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3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2">
        <v>42945.172222222223</v>
      </c>
      <c r="B34" s="4" t="s">
        <v>0</v>
      </c>
      <c r="C34" s="4" t="s">
        <v>1</v>
      </c>
      <c r="D34" s="4">
        <v>492</v>
      </c>
      <c r="E34" s="4">
        <v>21.03</v>
      </c>
      <c r="F34" s="4">
        <v>100.63</v>
      </c>
      <c r="H34" s="4">
        <v>0</v>
      </c>
      <c r="I34" s="4">
        <f>D34</f>
        <v>492</v>
      </c>
      <c r="J34" s="37">
        <f>SLOPE(I34:I45,H34:H45)</f>
        <v>1.1538461538461539E-2</v>
      </c>
    </row>
    <row r="35" spans="1:11" ht="14.7" thickTop="1" x14ac:dyDescent="0.55000000000000004">
      <c r="A35" s="22">
        <v>42945.172569444447</v>
      </c>
      <c r="B35" s="11" t="s">
        <v>0</v>
      </c>
      <c r="C35" s="11" t="s">
        <v>1</v>
      </c>
      <c r="D35" s="11">
        <v>495</v>
      </c>
      <c r="E35" s="11">
        <v>20.95</v>
      </c>
      <c r="F35" s="11">
        <v>100.58</v>
      </c>
      <c r="H35" s="11">
        <v>30</v>
      </c>
      <c r="I35" s="11">
        <f>D35</f>
        <v>495</v>
      </c>
    </row>
    <row r="36" spans="1:11" x14ac:dyDescent="0.55000000000000004">
      <c r="A36" s="22">
        <v>42945.17291666667</v>
      </c>
      <c r="B36" s="11" t="s">
        <v>0</v>
      </c>
      <c r="C36" s="11" t="s">
        <v>1</v>
      </c>
      <c r="D36" s="11">
        <v>496</v>
      </c>
      <c r="E36" s="11">
        <v>20.9</v>
      </c>
      <c r="F36" s="11">
        <v>100.63</v>
      </c>
      <c r="H36" s="11">
        <v>60</v>
      </c>
      <c r="I36" s="11">
        <f t="shared" ref="I36:I45" si="2">D36</f>
        <v>496</v>
      </c>
    </row>
    <row r="37" spans="1:11" x14ac:dyDescent="0.55000000000000004">
      <c r="A37" s="22">
        <v>42945.173263888886</v>
      </c>
      <c r="B37" s="11" t="s">
        <v>0</v>
      </c>
      <c r="C37" s="11" t="s">
        <v>1</v>
      </c>
      <c r="D37" s="11">
        <v>500</v>
      </c>
      <c r="E37" s="11">
        <v>20.88</v>
      </c>
      <c r="F37" s="11">
        <v>100.79</v>
      </c>
      <c r="H37" s="11">
        <v>90</v>
      </c>
      <c r="I37" s="11">
        <f t="shared" si="2"/>
        <v>500</v>
      </c>
    </row>
    <row r="38" spans="1:11" x14ac:dyDescent="0.55000000000000004">
      <c r="A38" s="22">
        <v>42945.173611111109</v>
      </c>
      <c r="B38" s="11" t="s">
        <v>0</v>
      </c>
      <c r="C38" s="11" t="s">
        <v>1</v>
      </c>
      <c r="D38" s="11">
        <v>496</v>
      </c>
      <c r="E38" s="11">
        <v>20.86</v>
      </c>
      <c r="F38" s="11">
        <v>100.95</v>
      </c>
      <c r="H38" s="11">
        <v>120</v>
      </c>
      <c r="I38" s="11">
        <f t="shared" si="2"/>
        <v>496</v>
      </c>
    </row>
    <row r="39" spans="1:11" x14ac:dyDescent="0.55000000000000004">
      <c r="A39" s="22">
        <v>42945.173958333333</v>
      </c>
      <c r="B39" s="11" t="s">
        <v>0</v>
      </c>
      <c r="C39" s="11" t="s">
        <v>1</v>
      </c>
      <c r="D39" s="11">
        <v>496</v>
      </c>
      <c r="E39" s="11">
        <v>20.86</v>
      </c>
      <c r="F39" s="11">
        <v>101.11</v>
      </c>
      <c r="H39" s="11">
        <v>150</v>
      </c>
      <c r="I39" s="11">
        <f t="shared" si="2"/>
        <v>496</v>
      </c>
    </row>
    <row r="40" spans="1:11" x14ac:dyDescent="0.55000000000000004">
      <c r="A40" s="22">
        <v>42945.174305555556</v>
      </c>
      <c r="B40" s="11" t="s">
        <v>0</v>
      </c>
      <c r="C40" s="11" t="s">
        <v>1</v>
      </c>
      <c r="D40" s="11">
        <v>496</v>
      </c>
      <c r="E40" s="11">
        <v>20.86</v>
      </c>
      <c r="F40" s="11">
        <v>101.32</v>
      </c>
      <c r="H40" s="11">
        <v>180</v>
      </c>
      <c r="I40" s="11">
        <f t="shared" si="2"/>
        <v>496</v>
      </c>
    </row>
    <row r="41" spans="1:11" x14ac:dyDescent="0.55000000000000004">
      <c r="A41" s="22">
        <v>42945.17465277778</v>
      </c>
      <c r="B41" s="11" t="s">
        <v>0</v>
      </c>
      <c r="C41" s="11" t="s">
        <v>1</v>
      </c>
      <c r="D41" s="11">
        <v>499</v>
      </c>
      <c r="E41" s="11">
        <v>20.9</v>
      </c>
      <c r="F41" s="11">
        <v>101.43</v>
      </c>
      <c r="H41" s="11">
        <v>210</v>
      </c>
      <c r="I41" s="11">
        <f t="shared" si="2"/>
        <v>499</v>
      </c>
    </row>
    <row r="42" spans="1:11" x14ac:dyDescent="0.55000000000000004">
      <c r="A42" s="22">
        <v>42945.175000000003</v>
      </c>
      <c r="B42" s="11" t="s">
        <v>0</v>
      </c>
      <c r="C42" s="11" t="s">
        <v>1</v>
      </c>
      <c r="D42" s="11">
        <v>499</v>
      </c>
      <c r="E42" s="11">
        <v>20.93</v>
      </c>
      <c r="F42" s="11">
        <v>101.53</v>
      </c>
      <c r="H42" s="11">
        <v>240</v>
      </c>
      <c r="I42" s="11">
        <f t="shared" si="2"/>
        <v>499</v>
      </c>
    </row>
    <row r="43" spans="1:11" x14ac:dyDescent="0.55000000000000004">
      <c r="A43" s="22">
        <v>42945.175347222219</v>
      </c>
      <c r="B43" s="11" t="s">
        <v>0</v>
      </c>
      <c r="C43" s="11" t="s">
        <v>1</v>
      </c>
      <c r="D43" s="11">
        <v>501</v>
      </c>
      <c r="E43" s="11">
        <v>20.96</v>
      </c>
      <c r="F43" s="11">
        <v>101.64</v>
      </c>
      <c r="H43" s="11">
        <v>270</v>
      </c>
      <c r="I43" s="11">
        <f t="shared" si="2"/>
        <v>501</v>
      </c>
    </row>
    <row r="44" spans="1:11" x14ac:dyDescent="0.55000000000000004">
      <c r="A44" s="22">
        <v>42945.175694444442</v>
      </c>
      <c r="B44" s="11" t="s">
        <v>0</v>
      </c>
      <c r="C44" s="11" t="s">
        <v>1</v>
      </c>
      <c r="D44" s="11">
        <v>498</v>
      </c>
      <c r="E44" s="11">
        <v>21.02</v>
      </c>
      <c r="F44" s="11">
        <v>101.69</v>
      </c>
      <c r="H44" s="11">
        <v>300</v>
      </c>
      <c r="I44" s="11">
        <f t="shared" si="2"/>
        <v>498</v>
      </c>
    </row>
    <row r="45" spans="1:11" ht="14.7" thickBot="1" x14ac:dyDescent="0.6">
      <c r="A45" s="23">
        <v>42945.176041666666</v>
      </c>
      <c r="B45" s="5" t="s">
        <v>0</v>
      </c>
      <c r="C45" s="5" t="s">
        <v>1</v>
      </c>
      <c r="D45" s="5">
        <v>495</v>
      </c>
      <c r="E45" s="5">
        <v>21.06</v>
      </c>
      <c r="F45" s="5">
        <v>101.74</v>
      </c>
      <c r="H45" s="5">
        <v>330</v>
      </c>
      <c r="I45" s="5">
        <f t="shared" si="2"/>
        <v>495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20</v>
      </c>
      <c r="I47" s="30"/>
      <c r="J47" s="20">
        <f>AVERAGE(J34,J19,J4)</f>
        <v>-2.7000777000777004E-2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21.195</v>
      </c>
      <c r="K48" s="10">
        <f>J48+273</f>
        <v>294.19499999999999</v>
      </c>
    </row>
    <row r="49" spans="1:11" ht="14.7" thickTop="1" x14ac:dyDescent="0.55000000000000004">
      <c r="B49" s="11">
        <v>1</v>
      </c>
      <c r="C49" s="15">
        <v>0.15902777777777777</v>
      </c>
      <c r="D49" s="15">
        <v>0.16250000000000001</v>
      </c>
      <c r="H49" s="3"/>
      <c r="I49" s="3"/>
      <c r="J49" s="3"/>
      <c r="K49" s="3"/>
    </row>
    <row r="50" spans="1:11" x14ac:dyDescent="0.55000000000000004">
      <c r="B50" s="11">
        <v>2</v>
      </c>
      <c r="C50" s="16">
        <v>0.16597222222222222</v>
      </c>
      <c r="D50" s="16">
        <v>0.16944444444444443</v>
      </c>
      <c r="H50" s="3"/>
      <c r="I50" s="3"/>
      <c r="J50" s="3"/>
      <c r="K50" s="3"/>
    </row>
    <row r="51" spans="1:11" ht="14.7" thickBot="1" x14ac:dyDescent="0.6">
      <c r="B51" s="5">
        <v>3</v>
      </c>
      <c r="C51" s="17">
        <v>0.17222222222222225</v>
      </c>
      <c r="D51" s="17">
        <v>0.17569444444444446</v>
      </c>
      <c r="H51" s="3"/>
      <c r="I51" s="3"/>
      <c r="J51" s="3"/>
      <c r="K51" s="3"/>
    </row>
    <row r="52" spans="1:11" ht="15" thickTop="1" thickBot="1" x14ac:dyDescent="0.6"/>
    <row r="53" spans="1:11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1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1" ht="14.7" thickTop="1" x14ac:dyDescent="0.55000000000000004">
      <c r="A55" s="22">
        <v>42945.15902777778</v>
      </c>
      <c r="B55" s="11" t="s">
        <v>0</v>
      </c>
      <c r="C55" s="11" t="s">
        <v>1</v>
      </c>
      <c r="D55" s="11">
        <v>615</v>
      </c>
      <c r="E55" s="11">
        <v>21.72</v>
      </c>
      <c r="F55" s="11">
        <v>102.87</v>
      </c>
    </row>
    <row r="56" spans="1:11" x14ac:dyDescent="0.55000000000000004">
      <c r="A56" s="22">
        <v>42945.159375000003</v>
      </c>
      <c r="B56" s="11" t="s">
        <v>0</v>
      </c>
      <c r="C56" s="11" t="s">
        <v>1</v>
      </c>
      <c r="D56" s="11">
        <v>556</v>
      </c>
      <c r="E56" s="11">
        <v>21.62</v>
      </c>
      <c r="F56" s="11">
        <v>102.48</v>
      </c>
    </row>
    <row r="57" spans="1:11" x14ac:dyDescent="0.55000000000000004">
      <c r="A57" s="22">
        <v>42945.159722222219</v>
      </c>
      <c r="B57" s="11" t="s">
        <v>0</v>
      </c>
      <c r="C57" s="11" t="s">
        <v>1</v>
      </c>
      <c r="D57" s="11">
        <v>519</v>
      </c>
      <c r="E57" s="11">
        <v>21.5</v>
      </c>
      <c r="F57" s="11">
        <v>102.06</v>
      </c>
    </row>
    <row r="58" spans="1:11" x14ac:dyDescent="0.55000000000000004">
      <c r="A58" s="22">
        <v>42945.160069444442</v>
      </c>
      <c r="B58" s="11" t="s">
        <v>0</v>
      </c>
      <c r="C58" s="11" t="s">
        <v>1</v>
      </c>
      <c r="D58" s="11">
        <v>513</v>
      </c>
      <c r="E58" s="11">
        <v>21.44</v>
      </c>
      <c r="F58" s="11">
        <v>102.06</v>
      </c>
    </row>
    <row r="59" spans="1:11" x14ac:dyDescent="0.55000000000000004">
      <c r="A59" s="22">
        <v>42945.160416666666</v>
      </c>
      <c r="B59" s="11" t="s">
        <v>0</v>
      </c>
      <c r="C59" s="11" t="s">
        <v>1</v>
      </c>
      <c r="D59" s="11">
        <v>511</v>
      </c>
      <c r="E59" s="11">
        <v>21.4</v>
      </c>
      <c r="F59" s="11">
        <v>102.22</v>
      </c>
    </row>
    <row r="60" spans="1:11" x14ac:dyDescent="0.55000000000000004">
      <c r="A60" s="22">
        <v>42945.160763888889</v>
      </c>
      <c r="B60" s="11" t="s">
        <v>0</v>
      </c>
      <c r="C60" s="11" t="s">
        <v>1</v>
      </c>
      <c r="D60" s="11">
        <v>511</v>
      </c>
      <c r="E60" s="11">
        <v>21.4</v>
      </c>
      <c r="F60" s="11">
        <v>102.33</v>
      </c>
    </row>
    <row r="61" spans="1:11" x14ac:dyDescent="0.55000000000000004">
      <c r="A61" s="22">
        <v>42945.161111111112</v>
      </c>
      <c r="B61" s="11" t="s">
        <v>0</v>
      </c>
      <c r="C61" s="11" t="s">
        <v>1</v>
      </c>
      <c r="D61" s="11">
        <v>508</v>
      </c>
      <c r="E61" s="11">
        <v>21.38</v>
      </c>
      <c r="F61" s="11">
        <v>102.35</v>
      </c>
    </row>
    <row r="62" spans="1:11" x14ac:dyDescent="0.55000000000000004">
      <c r="A62" s="22">
        <v>42945.161458333336</v>
      </c>
      <c r="B62" s="11" t="s">
        <v>0</v>
      </c>
      <c r="C62" s="11" t="s">
        <v>1</v>
      </c>
      <c r="D62" s="11">
        <v>508</v>
      </c>
      <c r="E62" s="11">
        <v>21.38</v>
      </c>
      <c r="F62" s="11">
        <v>102.33</v>
      </c>
    </row>
    <row r="63" spans="1:11" x14ac:dyDescent="0.55000000000000004">
      <c r="A63" s="22">
        <v>42945.161805555559</v>
      </c>
      <c r="B63" s="11" t="s">
        <v>0</v>
      </c>
      <c r="C63" s="11" t="s">
        <v>1</v>
      </c>
      <c r="D63" s="11">
        <v>509</v>
      </c>
      <c r="E63" s="11">
        <v>21.4</v>
      </c>
      <c r="F63" s="11">
        <v>102.33</v>
      </c>
    </row>
    <row r="64" spans="1:11" x14ac:dyDescent="0.55000000000000004">
      <c r="A64" s="22">
        <v>42945.162152777775</v>
      </c>
      <c r="B64" s="11" t="s">
        <v>0</v>
      </c>
      <c r="C64" s="11" t="s">
        <v>1</v>
      </c>
      <c r="D64" s="11">
        <v>507</v>
      </c>
      <c r="E64" s="11">
        <v>21.42</v>
      </c>
      <c r="F64" s="11">
        <v>102.33</v>
      </c>
    </row>
    <row r="65" spans="1:6" x14ac:dyDescent="0.55000000000000004">
      <c r="A65" s="22">
        <v>42945.162499999999</v>
      </c>
      <c r="B65" s="11" t="s">
        <v>0</v>
      </c>
      <c r="C65" s="11" t="s">
        <v>1</v>
      </c>
      <c r="D65" s="11">
        <v>507</v>
      </c>
      <c r="E65" s="11">
        <v>21.45</v>
      </c>
      <c r="F65" s="11">
        <v>102.33</v>
      </c>
    </row>
    <row r="66" spans="1:6" x14ac:dyDescent="0.55000000000000004">
      <c r="A66" s="22">
        <v>42945.162847222222</v>
      </c>
      <c r="B66" s="11" t="s">
        <v>0</v>
      </c>
      <c r="C66" s="11" t="s">
        <v>1</v>
      </c>
      <c r="D66" s="11">
        <v>506</v>
      </c>
      <c r="E66" s="11">
        <v>21.48</v>
      </c>
      <c r="F66" s="11">
        <v>102.27</v>
      </c>
    </row>
    <row r="67" spans="1:6" x14ac:dyDescent="0.55000000000000004">
      <c r="A67" s="22">
        <v>42945.163194444445</v>
      </c>
      <c r="B67" s="11" t="s">
        <v>0</v>
      </c>
      <c r="C67" s="11" t="s">
        <v>1</v>
      </c>
      <c r="D67" s="11">
        <v>505</v>
      </c>
      <c r="E67" s="11">
        <v>21.52</v>
      </c>
      <c r="F67" s="11">
        <v>102.27</v>
      </c>
    </row>
    <row r="68" spans="1:6" x14ac:dyDescent="0.55000000000000004">
      <c r="A68" s="22">
        <v>42945.163541666669</v>
      </c>
      <c r="B68" s="11" t="s">
        <v>0</v>
      </c>
      <c r="C68" s="11" t="s">
        <v>1</v>
      </c>
      <c r="D68" s="11">
        <v>508</v>
      </c>
      <c r="E68" s="11">
        <v>21.56</v>
      </c>
      <c r="F68" s="11">
        <v>102.22</v>
      </c>
    </row>
    <row r="69" spans="1:6" x14ac:dyDescent="0.55000000000000004">
      <c r="A69" s="22">
        <v>42945.163888888892</v>
      </c>
      <c r="B69" s="11" t="s">
        <v>0</v>
      </c>
      <c r="C69" s="11" t="s">
        <v>1</v>
      </c>
      <c r="D69" s="11">
        <v>502</v>
      </c>
      <c r="E69" s="11">
        <v>21.6</v>
      </c>
      <c r="F69" s="11">
        <v>102.17</v>
      </c>
    </row>
    <row r="70" spans="1:6" x14ac:dyDescent="0.55000000000000004">
      <c r="A70" s="22">
        <v>42945.164236111108</v>
      </c>
      <c r="B70" s="11" t="s">
        <v>0</v>
      </c>
      <c r="C70" s="11" t="s">
        <v>1</v>
      </c>
      <c r="D70" s="11">
        <v>500</v>
      </c>
      <c r="E70" s="11">
        <v>21.56</v>
      </c>
      <c r="F70" s="11">
        <v>102.03</v>
      </c>
    </row>
    <row r="71" spans="1:6" x14ac:dyDescent="0.55000000000000004">
      <c r="A71" s="22">
        <v>42945.164583333331</v>
      </c>
      <c r="B71" s="11" t="s">
        <v>0</v>
      </c>
      <c r="C71" s="11" t="s">
        <v>1</v>
      </c>
      <c r="D71" s="11">
        <v>498</v>
      </c>
      <c r="E71" s="11">
        <v>21.53</v>
      </c>
      <c r="F71" s="11">
        <v>101.85</v>
      </c>
    </row>
    <row r="72" spans="1:6" x14ac:dyDescent="0.55000000000000004">
      <c r="A72" s="22">
        <v>42945.164930555555</v>
      </c>
      <c r="B72" s="11" t="s">
        <v>0</v>
      </c>
      <c r="C72" s="11" t="s">
        <v>1</v>
      </c>
      <c r="D72" s="11">
        <v>496</v>
      </c>
      <c r="E72" s="11">
        <v>21.46</v>
      </c>
      <c r="F72" s="11">
        <v>101.58</v>
      </c>
    </row>
    <row r="73" spans="1:6" x14ac:dyDescent="0.55000000000000004">
      <c r="A73" s="22">
        <v>42945.165277777778</v>
      </c>
      <c r="B73" s="11" t="s">
        <v>0</v>
      </c>
      <c r="C73" s="11" t="s">
        <v>1</v>
      </c>
      <c r="D73" s="11">
        <v>496</v>
      </c>
      <c r="E73" s="11">
        <v>21.4</v>
      </c>
      <c r="F73" s="11">
        <v>101.37</v>
      </c>
    </row>
    <row r="74" spans="1:6" x14ac:dyDescent="0.55000000000000004">
      <c r="A74" s="22">
        <v>42945.165625000001</v>
      </c>
      <c r="B74" s="11" t="s">
        <v>0</v>
      </c>
      <c r="C74" s="11" t="s">
        <v>1</v>
      </c>
      <c r="D74" s="11">
        <v>497</v>
      </c>
      <c r="E74" s="11">
        <v>21.32</v>
      </c>
      <c r="F74" s="11">
        <v>101.21</v>
      </c>
    </row>
    <row r="75" spans="1:6" x14ac:dyDescent="0.55000000000000004">
      <c r="A75" s="22">
        <v>42945.165972222225</v>
      </c>
      <c r="B75" s="11" t="s">
        <v>0</v>
      </c>
      <c r="C75" s="11" t="s">
        <v>1</v>
      </c>
      <c r="D75" s="11">
        <v>498</v>
      </c>
      <c r="E75" s="11">
        <v>21.24</v>
      </c>
      <c r="F75" s="11">
        <v>101</v>
      </c>
    </row>
    <row r="76" spans="1:6" x14ac:dyDescent="0.55000000000000004">
      <c r="A76" s="22">
        <v>42945.166319444441</v>
      </c>
      <c r="B76" s="11" t="s">
        <v>0</v>
      </c>
      <c r="C76" s="11" t="s">
        <v>1</v>
      </c>
      <c r="D76" s="11">
        <v>502</v>
      </c>
      <c r="E76" s="11">
        <v>21.18</v>
      </c>
      <c r="F76" s="11">
        <v>101</v>
      </c>
    </row>
    <row r="77" spans="1:6" x14ac:dyDescent="0.55000000000000004">
      <c r="A77" s="22">
        <v>42945.166666666664</v>
      </c>
      <c r="B77" s="11" t="s">
        <v>0</v>
      </c>
      <c r="C77" s="11" t="s">
        <v>1</v>
      </c>
      <c r="D77" s="11">
        <v>502</v>
      </c>
      <c r="E77" s="11">
        <v>21.15</v>
      </c>
      <c r="F77" s="11">
        <v>101.03</v>
      </c>
    </row>
    <row r="78" spans="1:6" x14ac:dyDescent="0.55000000000000004">
      <c r="A78" s="22">
        <v>42945.167013888888</v>
      </c>
      <c r="B78" s="11" t="s">
        <v>0</v>
      </c>
      <c r="C78" s="11" t="s">
        <v>1</v>
      </c>
      <c r="D78" s="11">
        <v>503</v>
      </c>
      <c r="E78" s="11">
        <v>21.12</v>
      </c>
      <c r="F78" s="11">
        <v>101.11</v>
      </c>
    </row>
    <row r="79" spans="1:6" x14ac:dyDescent="0.55000000000000004">
      <c r="A79" s="22">
        <v>42945.167361111111</v>
      </c>
      <c r="B79" s="11" t="s">
        <v>0</v>
      </c>
      <c r="C79" s="11" t="s">
        <v>1</v>
      </c>
      <c r="D79" s="11">
        <v>504</v>
      </c>
      <c r="E79" s="11">
        <v>21.1</v>
      </c>
      <c r="F79" s="11">
        <v>101.24</v>
      </c>
    </row>
    <row r="80" spans="1:6" x14ac:dyDescent="0.55000000000000004">
      <c r="A80" s="22">
        <v>42945.167708333334</v>
      </c>
      <c r="B80" s="11" t="s">
        <v>0</v>
      </c>
      <c r="C80" s="11" t="s">
        <v>1</v>
      </c>
      <c r="D80" s="11">
        <v>502</v>
      </c>
      <c r="E80" s="11">
        <v>21.11</v>
      </c>
      <c r="F80" s="11">
        <v>101.4</v>
      </c>
    </row>
    <row r="81" spans="1:6" x14ac:dyDescent="0.55000000000000004">
      <c r="A81" s="22">
        <v>42945.168055555558</v>
      </c>
      <c r="B81" s="11" t="s">
        <v>0</v>
      </c>
      <c r="C81" s="11" t="s">
        <v>1</v>
      </c>
      <c r="D81" s="11">
        <v>501</v>
      </c>
      <c r="E81" s="11">
        <v>21.14</v>
      </c>
      <c r="F81" s="11">
        <v>101.53</v>
      </c>
    </row>
    <row r="82" spans="1:6" x14ac:dyDescent="0.55000000000000004">
      <c r="A82" s="22">
        <v>42945.168402777781</v>
      </c>
      <c r="B82" s="11" t="s">
        <v>0</v>
      </c>
      <c r="C82" s="11" t="s">
        <v>1</v>
      </c>
      <c r="D82" s="11">
        <v>502</v>
      </c>
      <c r="E82" s="11">
        <v>21.15</v>
      </c>
      <c r="F82" s="11">
        <v>101.58</v>
      </c>
    </row>
    <row r="83" spans="1:6" x14ac:dyDescent="0.55000000000000004">
      <c r="A83" s="22">
        <v>42945.168749999997</v>
      </c>
      <c r="B83" s="11" t="s">
        <v>0</v>
      </c>
      <c r="C83" s="11" t="s">
        <v>1</v>
      </c>
      <c r="D83" s="11">
        <v>499</v>
      </c>
      <c r="E83" s="11">
        <v>21.19</v>
      </c>
      <c r="F83" s="11">
        <v>101.64</v>
      </c>
    </row>
    <row r="84" spans="1:6" x14ac:dyDescent="0.55000000000000004">
      <c r="A84" s="22">
        <v>42945.16909722222</v>
      </c>
      <c r="B84" s="11" t="s">
        <v>0</v>
      </c>
      <c r="C84" s="11" t="s">
        <v>1</v>
      </c>
      <c r="D84" s="11">
        <v>501</v>
      </c>
      <c r="E84" s="11">
        <v>21.24</v>
      </c>
      <c r="F84" s="11">
        <v>101.69</v>
      </c>
    </row>
    <row r="85" spans="1:6" x14ac:dyDescent="0.55000000000000004">
      <c r="A85" s="22">
        <v>42945.169444444444</v>
      </c>
      <c r="B85" s="11" t="s">
        <v>0</v>
      </c>
      <c r="C85" s="11" t="s">
        <v>1</v>
      </c>
      <c r="D85" s="11">
        <v>498</v>
      </c>
      <c r="E85" s="11">
        <v>21.28</v>
      </c>
      <c r="F85" s="11">
        <v>101.69</v>
      </c>
    </row>
    <row r="86" spans="1:6" x14ac:dyDescent="0.55000000000000004">
      <c r="A86" s="22">
        <v>42945.169791666667</v>
      </c>
      <c r="B86" s="11" t="s">
        <v>0</v>
      </c>
      <c r="C86" s="11" t="s">
        <v>1</v>
      </c>
      <c r="D86" s="11">
        <v>499</v>
      </c>
      <c r="E86" s="11">
        <v>21.32</v>
      </c>
      <c r="F86" s="11">
        <v>101.72</v>
      </c>
    </row>
    <row r="87" spans="1:6" x14ac:dyDescent="0.55000000000000004">
      <c r="A87" s="22">
        <v>42945.170138888891</v>
      </c>
      <c r="B87" s="11" t="s">
        <v>0</v>
      </c>
      <c r="C87" s="11" t="s">
        <v>1</v>
      </c>
      <c r="D87" s="11">
        <v>497</v>
      </c>
      <c r="E87" s="11">
        <v>21.37</v>
      </c>
      <c r="F87" s="11">
        <v>101.69</v>
      </c>
    </row>
    <row r="88" spans="1:6" x14ac:dyDescent="0.55000000000000004">
      <c r="A88" s="22">
        <v>42945.170486111114</v>
      </c>
      <c r="B88" s="11" t="s">
        <v>0</v>
      </c>
      <c r="C88" s="11" t="s">
        <v>1</v>
      </c>
      <c r="D88" s="11">
        <v>494</v>
      </c>
      <c r="E88" s="11">
        <v>21.41</v>
      </c>
      <c r="F88" s="11">
        <v>101.58</v>
      </c>
    </row>
    <row r="89" spans="1:6" x14ac:dyDescent="0.55000000000000004">
      <c r="A89" s="22">
        <v>42945.17083333333</v>
      </c>
      <c r="B89" s="11" t="s">
        <v>0</v>
      </c>
      <c r="C89" s="11" t="s">
        <v>1</v>
      </c>
      <c r="D89" s="11">
        <v>492</v>
      </c>
      <c r="E89" s="11">
        <v>21.36</v>
      </c>
      <c r="F89" s="11">
        <v>101.27</v>
      </c>
    </row>
    <row r="90" spans="1:6" x14ac:dyDescent="0.55000000000000004">
      <c r="A90" s="22">
        <v>42945.171180555553</v>
      </c>
      <c r="B90" s="11" t="s">
        <v>0</v>
      </c>
      <c r="C90" s="11" t="s">
        <v>1</v>
      </c>
      <c r="D90" s="11">
        <v>492</v>
      </c>
      <c r="E90" s="11">
        <v>21.3</v>
      </c>
      <c r="F90" s="11">
        <v>101.05</v>
      </c>
    </row>
    <row r="91" spans="1:6" x14ac:dyDescent="0.55000000000000004">
      <c r="A91" s="22">
        <v>42945.171527777777</v>
      </c>
      <c r="B91" s="11" t="s">
        <v>0</v>
      </c>
      <c r="C91" s="11" t="s">
        <v>1</v>
      </c>
      <c r="D91" s="11">
        <v>493</v>
      </c>
      <c r="E91" s="11">
        <v>21.21</v>
      </c>
      <c r="F91" s="11">
        <v>100.84</v>
      </c>
    </row>
    <row r="92" spans="1:6" x14ac:dyDescent="0.55000000000000004">
      <c r="A92" s="22">
        <v>42945.171875</v>
      </c>
      <c r="B92" s="11" t="s">
        <v>0</v>
      </c>
      <c r="C92" s="11" t="s">
        <v>1</v>
      </c>
      <c r="D92" s="11">
        <v>492</v>
      </c>
      <c r="E92" s="11">
        <v>21.14</v>
      </c>
      <c r="F92" s="11">
        <v>100.74</v>
      </c>
    </row>
    <row r="93" spans="1:6" x14ac:dyDescent="0.55000000000000004">
      <c r="A93" s="22">
        <v>42945.172222222223</v>
      </c>
      <c r="B93" s="11" t="s">
        <v>0</v>
      </c>
      <c r="C93" s="11" t="s">
        <v>1</v>
      </c>
      <c r="D93" s="11">
        <v>492</v>
      </c>
      <c r="E93" s="11">
        <v>21.03</v>
      </c>
      <c r="F93" s="11">
        <v>100.63</v>
      </c>
    </row>
    <row r="94" spans="1:6" x14ac:dyDescent="0.55000000000000004">
      <c r="A94" s="22">
        <v>42945.172569444447</v>
      </c>
      <c r="B94" s="11" t="s">
        <v>0</v>
      </c>
      <c r="C94" s="11" t="s">
        <v>1</v>
      </c>
      <c r="D94" s="11">
        <v>495</v>
      </c>
      <c r="E94" s="11">
        <v>20.95</v>
      </c>
      <c r="F94" s="11">
        <v>100.58</v>
      </c>
    </row>
    <row r="95" spans="1:6" x14ac:dyDescent="0.55000000000000004">
      <c r="A95" s="22">
        <v>42945.17291666667</v>
      </c>
      <c r="B95" s="11" t="s">
        <v>0</v>
      </c>
      <c r="C95" s="11" t="s">
        <v>1</v>
      </c>
      <c r="D95" s="11">
        <v>496</v>
      </c>
      <c r="E95" s="11">
        <v>20.9</v>
      </c>
      <c r="F95" s="11">
        <v>100.63</v>
      </c>
    </row>
    <row r="96" spans="1:6" x14ac:dyDescent="0.55000000000000004">
      <c r="A96" s="22">
        <v>42945.173263888886</v>
      </c>
      <c r="B96" s="11" t="s">
        <v>0</v>
      </c>
      <c r="C96" s="11" t="s">
        <v>1</v>
      </c>
      <c r="D96" s="11">
        <v>500</v>
      </c>
      <c r="E96" s="11">
        <v>20.88</v>
      </c>
      <c r="F96" s="11">
        <v>100.79</v>
      </c>
    </row>
    <row r="97" spans="1:6" x14ac:dyDescent="0.55000000000000004">
      <c r="A97" s="22">
        <v>42945.173611111109</v>
      </c>
      <c r="B97" s="11" t="s">
        <v>0</v>
      </c>
      <c r="C97" s="11" t="s">
        <v>1</v>
      </c>
      <c r="D97" s="11">
        <v>496</v>
      </c>
      <c r="E97" s="11">
        <v>20.86</v>
      </c>
      <c r="F97" s="11">
        <v>100.95</v>
      </c>
    </row>
    <row r="98" spans="1:6" x14ac:dyDescent="0.55000000000000004">
      <c r="A98" s="22">
        <v>42945.173958333333</v>
      </c>
      <c r="B98" s="11" t="s">
        <v>0</v>
      </c>
      <c r="C98" s="11" t="s">
        <v>1</v>
      </c>
      <c r="D98" s="11">
        <v>496</v>
      </c>
      <c r="E98" s="11">
        <v>20.86</v>
      </c>
      <c r="F98" s="11">
        <v>101.11</v>
      </c>
    </row>
    <row r="99" spans="1:6" x14ac:dyDescent="0.55000000000000004">
      <c r="A99" s="22">
        <v>42945.174305555556</v>
      </c>
      <c r="B99" s="11" t="s">
        <v>0</v>
      </c>
      <c r="C99" s="11" t="s">
        <v>1</v>
      </c>
      <c r="D99" s="11">
        <v>496</v>
      </c>
      <c r="E99" s="11">
        <v>20.86</v>
      </c>
      <c r="F99" s="11">
        <v>101.32</v>
      </c>
    </row>
    <row r="100" spans="1:6" x14ac:dyDescent="0.55000000000000004">
      <c r="A100" s="22">
        <v>42945.17465277778</v>
      </c>
      <c r="B100" s="11" t="s">
        <v>0</v>
      </c>
      <c r="C100" s="11" t="s">
        <v>1</v>
      </c>
      <c r="D100" s="11">
        <v>499</v>
      </c>
      <c r="E100" s="11">
        <v>20.9</v>
      </c>
      <c r="F100" s="11">
        <v>101.43</v>
      </c>
    </row>
    <row r="101" spans="1:6" x14ac:dyDescent="0.55000000000000004">
      <c r="A101" s="22">
        <v>42945.175000000003</v>
      </c>
      <c r="B101" s="11" t="s">
        <v>0</v>
      </c>
      <c r="C101" s="11" t="s">
        <v>1</v>
      </c>
      <c r="D101" s="11">
        <v>499</v>
      </c>
      <c r="E101" s="11">
        <v>20.93</v>
      </c>
      <c r="F101" s="11">
        <v>101.53</v>
      </c>
    </row>
    <row r="102" spans="1:6" x14ac:dyDescent="0.55000000000000004">
      <c r="A102" s="22">
        <v>42945.175347222219</v>
      </c>
      <c r="B102" s="11" t="s">
        <v>0</v>
      </c>
      <c r="C102" s="11" t="s">
        <v>1</v>
      </c>
      <c r="D102" s="11">
        <v>501</v>
      </c>
      <c r="E102" s="11">
        <v>20.96</v>
      </c>
      <c r="F102" s="11">
        <v>101.64</v>
      </c>
    </row>
    <row r="103" spans="1:6" x14ac:dyDescent="0.55000000000000004">
      <c r="A103" s="22">
        <v>42945.175694444442</v>
      </c>
      <c r="B103" s="11" t="s">
        <v>0</v>
      </c>
      <c r="C103" s="11" t="s">
        <v>1</v>
      </c>
      <c r="D103" s="11">
        <v>498</v>
      </c>
      <c r="E103" s="11">
        <v>21.02</v>
      </c>
      <c r="F103" s="11">
        <v>101.69</v>
      </c>
    </row>
    <row r="104" spans="1:6" x14ac:dyDescent="0.55000000000000004">
      <c r="A104" s="22">
        <v>42945.176041666666</v>
      </c>
      <c r="B104" s="11" t="s">
        <v>0</v>
      </c>
      <c r="C104" s="11" t="s">
        <v>1</v>
      </c>
      <c r="D104" s="11">
        <v>495</v>
      </c>
      <c r="E104" s="11">
        <v>21.06</v>
      </c>
      <c r="F104" s="11">
        <v>101.74</v>
      </c>
    </row>
    <row r="105" spans="1:6" x14ac:dyDescent="0.55000000000000004">
      <c r="A105" s="22">
        <v>42945.176388888889</v>
      </c>
      <c r="B105" s="11" t="s">
        <v>0</v>
      </c>
      <c r="C105" s="11" t="s">
        <v>1</v>
      </c>
      <c r="D105" s="11">
        <v>492</v>
      </c>
      <c r="E105" s="11">
        <v>21.12</v>
      </c>
      <c r="F105" s="11">
        <v>101.77</v>
      </c>
    </row>
    <row r="106" spans="1:6" x14ac:dyDescent="0.55000000000000004">
      <c r="A106" s="22">
        <v>42945.176736111112</v>
      </c>
      <c r="B106" s="11" t="s">
        <v>0</v>
      </c>
      <c r="C106" s="11" t="s">
        <v>1</v>
      </c>
      <c r="D106" s="11">
        <v>494</v>
      </c>
      <c r="E106" s="11">
        <v>21.16</v>
      </c>
      <c r="F106" s="11">
        <v>101.74</v>
      </c>
    </row>
    <row r="107" spans="1:6" x14ac:dyDescent="0.55000000000000004">
      <c r="A107" s="22">
        <v>42945.177083333336</v>
      </c>
      <c r="B107" s="11" t="s">
        <v>0</v>
      </c>
      <c r="C107" s="11" t="s">
        <v>1</v>
      </c>
      <c r="D107" s="11">
        <v>493</v>
      </c>
      <c r="E107" s="11">
        <v>21.19</v>
      </c>
      <c r="F107" s="11">
        <v>101.64</v>
      </c>
    </row>
    <row r="108" spans="1:6" x14ac:dyDescent="0.55000000000000004">
      <c r="A108" s="22">
        <v>42945.177430555559</v>
      </c>
      <c r="B108" s="11" t="s">
        <v>0</v>
      </c>
      <c r="C108" s="11" t="s">
        <v>1</v>
      </c>
      <c r="D108" s="11">
        <v>491</v>
      </c>
      <c r="E108" s="11">
        <v>21.18</v>
      </c>
      <c r="F108" s="11">
        <v>101.56</v>
      </c>
    </row>
    <row r="109" spans="1:6" x14ac:dyDescent="0.55000000000000004">
      <c r="A109" s="22">
        <v>42945.177777777775</v>
      </c>
      <c r="B109" s="11" t="s">
        <v>0</v>
      </c>
      <c r="C109" s="11" t="s">
        <v>1</v>
      </c>
      <c r="D109" s="11">
        <v>495</v>
      </c>
      <c r="E109" s="11">
        <v>21.19</v>
      </c>
      <c r="F109" s="11">
        <v>101.48</v>
      </c>
    </row>
    <row r="110" spans="1:6" ht="14.7" thickBot="1" x14ac:dyDescent="0.6">
      <c r="A110" s="23">
        <v>42945.178124999999</v>
      </c>
      <c r="B110" s="5" t="s">
        <v>0</v>
      </c>
      <c r="C110" s="5" t="s">
        <v>1</v>
      </c>
      <c r="D110" s="5">
        <v>492</v>
      </c>
      <c r="E110" s="5">
        <v>21.2</v>
      </c>
      <c r="F110" s="5">
        <v>101.37</v>
      </c>
    </row>
    <row r="111" spans="1:6" ht="14.7" thickTop="1" x14ac:dyDescent="0.55000000000000004">
      <c r="A111" s="1"/>
    </row>
    <row r="112" spans="1:6" x14ac:dyDescent="0.55000000000000004">
      <c r="A112" s="1"/>
    </row>
    <row r="113" spans="1:1" x14ac:dyDescent="0.55000000000000004">
      <c r="A113" s="1"/>
    </row>
    <row r="114" spans="1:1" x14ac:dyDescent="0.55000000000000004">
      <c r="A114" s="1"/>
    </row>
    <row r="115" spans="1:1" x14ac:dyDescent="0.55000000000000004">
      <c r="A115" s="1"/>
    </row>
    <row r="116" spans="1:1" x14ac:dyDescent="0.55000000000000004">
      <c r="A116" s="1"/>
    </row>
    <row r="117" spans="1:1" x14ac:dyDescent="0.55000000000000004">
      <c r="A117" s="1"/>
    </row>
    <row r="118" spans="1:1" x14ac:dyDescent="0.55000000000000004">
      <c r="A118" s="1"/>
    </row>
    <row r="119" spans="1:1" x14ac:dyDescent="0.55000000000000004">
      <c r="A119" s="1"/>
    </row>
    <row r="120" spans="1:1" x14ac:dyDescent="0.55000000000000004">
      <c r="A120" s="1"/>
    </row>
    <row r="121" spans="1:1" x14ac:dyDescent="0.55000000000000004">
      <c r="A121" s="1"/>
    </row>
    <row r="122" spans="1:1" x14ac:dyDescent="0.55000000000000004">
      <c r="A122" s="1"/>
    </row>
    <row r="123" spans="1:1" x14ac:dyDescent="0.55000000000000004">
      <c r="A123" s="1"/>
    </row>
    <row r="124" spans="1:1" x14ac:dyDescent="0.55000000000000004">
      <c r="A124" s="1"/>
    </row>
    <row r="125" spans="1:1" x14ac:dyDescent="0.55000000000000004">
      <c r="A125" s="1"/>
    </row>
    <row r="126" spans="1:1" x14ac:dyDescent="0.55000000000000004">
      <c r="A126" s="1"/>
    </row>
    <row r="127" spans="1:1" x14ac:dyDescent="0.55000000000000004">
      <c r="A127" s="1"/>
    </row>
    <row r="128" spans="1:1" x14ac:dyDescent="0.55000000000000004">
      <c r="A128" s="1"/>
    </row>
    <row r="129" spans="1:1" x14ac:dyDescent="0.55000000000000004">
      <c r="A129" s="1"/>
    </row>
    <row r="130" spans="1:1" x14ac:dyDescent="0.55000000000000004">
      <c r="A130" s="1"/>
    </row>
    <row r="131" spans="1:1" x14ac:dyDescent="0.55000000000000004">
      <c r="A131" s="1"/>
    </row>
    <row r="132" spans="1:1" x14ac:dyDescent="0.55000000000000004">
      <c r="A132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B47" sqref="B47:D48"/>
    </sheetView>
  </sheetViews>
  <sheetFormatPr defaultRowHeight="14.4" x14ac:dyDescent="0.55000000000000004"/>
  <cols>
    <col min="1" max="1" width="17.734375" customWidth="1"/>
  </cols>
  <sheetData>
    <row r="1" spans="1:10" ht="26.1" thickBot="1" x14ac:dyDescent="1">
      <c r="A1" s="41" t="s">
        <v>101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  <c r="G2" s="35"/>
      <c r="H2" s="35"/>
      <c r="I2" s="35"/>
      <c r="J2" s="35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5"/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42945.159363425926</v>
      </c>
      <c r="B4" s="4" t="s">
        <v>0</v>
      </c>
      <c r="C4" s="4" t="s">
        <v>1</v>
      </c>
      <c r="D4" s="4">
        <v>524</v>
      </c>
      <c r="E4" s="4">
        <v>22.47</v>
      </c>
      <c r="F4" s="4">
        <v>86.95</v>
      </c>
      <c r="H4" s="4">
        <v>0</v>
      </c>
      <c r="I4" s="4">
        <f>D4</f>
        <v>524</v>
      </c>
      <c r="J4" s="37">
        <f>SLOPE(I4:I15,H4:H15)</f>
        <v>-1.1538461538461539E-2</v>
      </c>
    </row>
    <row r="5" spans="1:10" ht="14.7" thickTop="1" x14ac:dyDescent="0.55000000000000004">
      <c r="A5" s="22">
        <v>42945.159710648149</v>
      </c>
      <c r="B5" s="11" t="s">
        <v>0</v>
      </c>
      <c r="C5" s="11" t="s">
        <v>1</v>
      </c>
      <c r="D5" s="11">
        <v>526</v>
      </c>
      <c r="E5" s="11">
        <v>22.43</v>
      </c>
      <c r="F5" s="11">
        <v>86.81</v>
      </c>
      <c r="H5" s="11">
        <v>30</v>
      </c>
      <c r="I5" s="11">
        <f>D5</f>
        <v>526</v>
      </c>
    </row>
    <row r="6" spans="1:10" x14ac:dyDescent="0.55000000000000004">
      <c r="A6" s="22">
        <v>42945.160057870373</v>
      </c>
      <c r="B6" s="11" t="s">
        <v>0</v>
      </c>
      <c r="C6" s="11" t="s">
        <v>1</v>
      </c>
      <c r="D6" s="11">
        <v>531</v>
      </c>
      <c r="E6" s="11">
        <v>22.38</v>
      </c>
      <c r="F6" s="11">
        <v>87.06</v>
      </c>
      <c r="H6" s="11">
        <v>60</v>
      </c>
      <c r="I6" s="11">
        <f t="shared" ref="I6:I15" si="0">D6</f>
        <v>531</v>
      </c>
    </row>
    <row r="7" spans="1:10" x14ac:dyDescent="0.55000000000000004">
      <c r="A7" s="22">
        <v>42945.160405092596</v>
      </c>
      <c r="B7" s="11" t="s">
        <v>0</v>
      </c>
      <c r="C7" s="11" t="s">
        <v>1</v>
      </c>
      <c r="D7" s="11">
        <v>530</v>
      </c>
      <c r="E7" s="11">
        <v>22.35</v>
      </c>
      <c r="F7" s="11">
        <v>87.45</v>
      </c>
      <c r="H7" s="11">
        <v>90</v>
      </c>
      <c r="I7" s="11">
        <f t="shared" si="0"/>
        <v>530</v>
      </c>
    </row>
    <row r="8" spans="1:10" x14ac:dyDescent="0.55000000000000004">
      <c r="A8" s="22">
        <v>42945.160752314812</v>
      </c>
      <c r="B8" s="11" t="s">
        <v>0</v>
      </c>
      <c r="C8" s="11" t="s">
        <v>1</v>
      </c>
      <c r="D8" s="11">
        <v>526</v>
      </c>
      <c r="E8" s="11">
        <v>22.34</v>
      </c>
      <c r="F8" s="11">
        <v>87.9</v>
      </c>
      <c r="H8" s="11">
        <v>120</v>
      </c>
      <c r="I8" s="11">
        <f t="shared" si="0"/>
        <v>526</v>
      </c>
    </row>
    <row r="9" spans="1:10" x14ac:dyDescent="0.55000000000000004">
      <c r="A9" s="22">
        <v>42945.161099537036</v>
      </c>
      <c r="B9" s="11" t="s">
        <v>0</v>
      </c>
      <c r="C9" s="11" t="s">
        <v>1</v>
      </c>
      <c r="D9" s="11">
        <v>530</v>
      </c>
      <c r="E9" s="11">
        <v>22.32</v>
      </c>
      <c r="F9" s="11">
        <v>88.38</v>
      </c>
      <c r="H9" s="11">
        <v>150</v>
      </c>
      <c r="I9" s="11">
        <f t="shared" si="0"/>
        <v>530</v>
      </c>
    </row>
    <row r="10" spans="1:10" x14ac:dyDescent="0.55000000000000004">
      <c r="A10" s="22">
        <v>42945.161446759259</v>
      </c>
      <c r="B10" s="11" t="s">
        <v>0</v>
      </c>
      <c r="C10" s="11" t="s">
        <v>1</v>
      </c>
      <c r="D10" s="11">
        <v>527</v>
      </c>
      <c r="E10" s="11">
        <v>22.34</v>
      </c>
      <c r="F10" s="11">
        <v>88.8</v>
      </c>
      <c r="H10" s="11">
        <v>180</v>
      </c>
      <c r="I10" s="11">
        <f t="shared" si="0"/>
        <v>527</v>
      </c>
    </row>
    <row r="11" spans="1:10" x14ac:dyDescent="0.55000000000000004">
      <c r="A11" s="22">
        <v>42945.161793981482</v>
      </c>
      <c r="B11" s="11" t="s">
        <v>0</v>
      </c>
      <c r="C11" s="11" t="s">
        <v>1</v>
      </c>
      <c r="D11" s="11">
        <v>527</v>
      </c>
      <c r="E11" s="11">
        <v>22.35</v>
      </c>
      <c r="F11" s="11">
        <v>89.15</v>
      </c>
      <c r="H11" s="11">
        <v>210</v>
      </c>
      <c r="I11" s="11">
        <f t="shared" si="0"/>
        <v>527</v>
      </c>
    </row>
    <row r="12" spans="1:10" x14ac:dyDescent="0.55000000000000004">
      <c r="A12" s="22">
        <v>42945.162141203706</v>
      </c>
      <c r="B12" s="11" t="s">
        <v>0</v>
      </c>
      <c r="C12" s="11" t="s">
        <v>1</v>
      </c>
      <c r="D12" s="11">
        <v>528</v>
      </c>
      <c r="E12" s="11">
        <v>22.36</v>
      </c>
      <c r="F12" s="11">
        <v>89.48</v>
      </c>
      <c r="H12" s="11">
        <v>240</v>
      </c>
      <c r="I12" s="11">
        <f t="shared" si="0"/>
        <v>528</v>
      </c>
    </row>
    <row r="13" spans="1:10" x14ac:dyDescent="0.55000000000000004">
      <c r="A13" s="22">
        <v>42945.162488425929</v>
      </c>
      <c r="B13" s="11" t="s">
        <v>0</v>
      </c>
      <c r="C13" s="11" t="s">
        <v>1</v>
      </c>
      <c r="D13" s="11">
        <v>525</v>
      </c>
      <c r="E13" s="11">
        <v>22.38</v>
      </c>
      <c r="F13" s="11">
        <v>89.81</v>
      </c>
      <c r="H13" s="11">
        <v>270</v>
      </c>
      <c r="I13" s="11">
        <f t="shared" si="0"/>
        <v>525</v>
      </c>
    </row>
    <row r="14" spans="1:10" x14ac:dyDescent="0.55000000000000004">
      <c r="A14" s="22">
        <v>42945.162835648145</v>
      </c>
      <c r="B14" s="11" t="s">
        <v>0</v>
      </c>
      <c r="C14" s="11" t="s">
        <v>1</v>
      </c>
      <c r="D14" s="11">
        <v>522</v>
      </c>
      <c r="E14" s="11">
        <v>22.4</v>
      </c>
      <c r="F14" s="11">
        <v>90.03</v>
      </c>
      <c r="H14" s="11">
        <v>300</v>
      </c>
      <c r="I14" s="11">
        <f t="shared" si="0"/>
        <v>522</v>
      </c>
    </row>
    <row r="15" spans="1:10" ht="14.7" thickBot="1" x14ac:dyDescent="0.6">
      <c r="A15" s="23">
        <v>42945.163182870368</v>
      </c>
      <c r="B15" s="5" t="s">
        <v>0</v>
      </c>
      <c r="C15" s="5" t="s">
        <v>1</v>
      </c>
      <c r="D15" s="5">
        <v>523</v>
      </c>
      <c r="E15" s="5">
        <v>22.43</v>
      </c>
      <c r="F15" s="5">
        <v>90.25</v>
      </c>
      <c r="H15" s="5">
        <v>330</v>
      </c>
      <c r="I15" s="5">
        <f t="shared" si="0"/>
        <v>523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  <c r="G17" s="35"/>
      <c r="H17" s="35"/>
      <c r="I17" s="35"/>
      <c r="J17" s="35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G18" s="35"/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42945.166307870371</v>
      </c>
      <c r="B19" s="4" t="s">
        <v>0</v>
      </c>
      <c r="C19" s="4" t="s">
        <v>1</v>
      </c>
      <c r="D19" s="4">
        <v>532</v>
      </c>
      <c r="E19" s="4">
        <v>22.09</v>
      </c>
      <c r="F19" s="4">
        <v>84.42</v>
      </c>
      <c r="H19" s="4">
        <v>0</v>
      </c>
      <c r="I19" s="4">
        <f>D19</f>
        <v>532</v>
      </c>
      <c r="J19" s="37">
        <f>SLOPE(I19:I30,H19:H30)</f>
        <v>-1.7132867132867134E-2</v>
      </c>
    </row>
    <row r="20" spans="1:10" ht="14.7" thickTop="1" x14ac:dyDescent="0.55000000000000004">
      <c r="A20" s="22">
        <v>42945.166655092595</v>
      </c>
      <c r="B20" s="11" t="s">
        <v>0</v>
      </c>
      <c r="C20" s="11" t="s">
        <v>1</v>
      </c>
      <c r="D20" s="11">
        <v>531</v>
      </c>
      <c r="E20" s="11">
        <v>22.05</v>
      </c>
      <c r="F20" s="11">
        <v>84.89</v>
      </c>
      <c r="H20" s="11">
        <v>30</v>
      </c>
      <c r="I20" s="11">
        <f>D20</f>
        <v>531</v>
      </c>
    </row>
    <row r="21" spans="1:10" x14ac:dyDescent="0.55000000000000004">
      <c r="A21" s="22">
        <v>42945.167002314818</v>
      </c>
      <c r="B21" s="11" t="s">
        <v>0</v>
      </c>
      <c r="C21" s="11" t="s">
        <v>1</v>
      </c>
      <c r="D21" s="11">
        <v>532</v>
      </c>
      <c r="E21" s="11">
        <v>22.01</v>
      </c>
      <c r="F21" s="11">
        <v>85.4</v>
      </c>
      <c r="H21" s="11">
        <v>60</v>
      </c>
      <c r="I21" s="11">
        <f t="shared" ref="I21:I30" si="1">D21</f>
        <v>532</v>
      </c>
    </row>
    <row r="22" spans="1:10" x14ac:dyDescent="0.55000000000000004">
      <c r="A22" s="22">
        <v>42945.167349537034</v>
      </c>
      <c r="B22" s="11" t="s">
        <v>0</v>
      </c>
      <c r="C22" s="11" t="s">
        <v>1</v>
      </c>
      <c r="D22" s="11">
        <v>530</v>
      </c>
      <c r="E22" s="11">
        <v>21.98</v>
      </c>
      <c r="F22" s="11">
        <v>85.85</v>
      </c>
      <c r="H22" s="11">
        <v>90</v>
      </c>
      <c r="I22" s="11">
        <f t="shared" si="1"/>
        <v>530</v>
      </c>
    </row>
    <row r="23" spans="1:10" x14ac:dyDescent="0.55000000000000004">
      <c r="A23" s="22">
        <v>42945.167696759258</v>
      </c>
      <c r="B23" s="11" t="s">
        <v>0</v>
      </c>
      <c r="C23" s="11" t="s">
        <v>1</v>
      </c>
      <c r="D23" s="11">
        <v>530</v>
      </c>
      <c r="E23" s="11">
        <v>21.94</v>
      </c>
      <c r="F23" s="11">
        <v>86.3</v>
      </c>
      <c r="H23" s="11">
        <v>120</v>
      </c>
      <c r="I23" s="11">
        <f t="shared" si="1"/>
        <v>530</v>
      </c>
    </row>
    <row r="24" spans="1:10" x14ac:dyDescent="0.55000000000000004">
      <c r="A24" s="22">
        <v>42945.168043981481</v>
      </c>
      <c r="B24" s="11" t="s">
        <v>0</v>
      </c>
      <c r="C24" s="11" t="s">
        <v>1</v>
      </c>
      <c r="D24" s="11">
        <v>528</v>
      </c>
      <c r="E24" s="11">
        <v>21.94</v>
      </c>
      <c r="F24" s="11">
        <v>86.69</v>
      </c>
      <c r="H24" s="11">
        <v>150</v>
      </c>
      <c r="I24" s="11">
        <f t="shared" si="1"/>
        <v>528</v>
      </c>
    </row>
    <row r="25" spans="1:10" x14ac:dyDescent="0.55000000000000004">
      <c r="A25" s="22">
        <v>42945.168391203704</v>
      </c>
      <c r="B25" s="11" t="s">
        <v>0</v>
      </c>
      <c r="C25" s="11" t="s">
        <v>1</v>
      </c>
      <c r="D25" s="11">
        <v>532</v>
      </c>
      <c r="E25" s="11">
        <v>21.94</v>
      </c>
      <c r="F25" s="11">
        <v>87.09</v>
      </c>
      <c r="H25" s="11">
        <v>180</v>
      </c>
      <c r="I25" s="11">
        <f t="shared" si="1"/>
        <v>532</v>
      </c>
    </row>
    <row r="26" spans="1:10" x14ac:dyDescent="0.55000000000000004">
      <c r="A26" s="22">
        <v>42945.168738425928</v>
      </c>
      <c r="B26" s="11" t="s">
        <v>0</v>
      </c>
      <c r="C26" s="11" t="s">
        <v>1</v>
      </c>
      <c r="D26" s="11">
        <v>529</v>
      </c>
      <c r="E26" s="11">
        <v>21.95</v>
      </c>
      <c r="F26" s="11">
        <v>87.43</v>
      </c>
      <c r="H26" s="11">
        <v>210</v>
      </c>
      <c r="I26" s="11">
        <f t="shared" si="1"/>
        <v>529</v>
      </c>
    </row>
    <row r="27" spans="1:10" x14ac:dyDescent="0.55000000000000004">
      <c r="A27" s="22">
        <v>42945.169085648151</v>
      </c>
      <c r="B27" s="11" t="s">
        <v>0</v>
      </c>
      <c r="C27" s="11" t="s">
        <v>1</v>
      </c>
      <c r="D27" s="11">
        <v>526</v>
      </c>
      <c r="E27" s="11">
        <v>21.97</v>
      </c>
      <c r="F27" s="11">
        <v>87.74</v>
      </c>
      <c r="H27" s="11">
        <v>240</v>
      </c>
      <c r="I27" s="11">
        <f t="shared" si="1"/>
        <v>526</v>
      </c>
    </row>
    <row r="28" spans="1:10" x14ac:dyDescent="0.55000000000000004">
      <c r="A28" s="22">
        <v>42945.169432870367</v>
      </c>
      <c r="B28" s="11" t="s">
        <v>0</v>
      </c>
      <c r="C28" s="11" t="s">
        <v>1</v>
      </c>
      <c r="D28" s="11">
        <v>527</v>
      </c>
      <c r="E28" s="11">
        <v>21.98</v>
      </c>
      <c r="F28" s="11">
        <v>88.04</v>
      </c>
      <c r="H28" s="11">
        <v>270</v>
      </c>
      <c r="I28" s="11">
        <f t="shared" si="1"/>
        <v>527</v>
      </c>
    </row>
    <row r="29" spans="1:10" x14ac:dyDescent="0.55000000000000004">
      <c r="A29" s="22">
        <v>42945.16978009259</v>
      </c>
      <c r="B29" s="11" t="s">
        <v>0</v>
      </c>
      <c r="C29" s="11" t="s">
        <v>1</v>
      </c>
      <c r="D29" s="11">
        <v>528</v>
      </c>
      <c r="E29" s="11">
        <v>22</v>
      </c>
      <c r="F29" s="11">
        <v>88.3</v>
      </c>
      <c r="H29" s="11">
        <v>300</v>
      </c>
      <c r="I29" s="11">
        <f t="shared" si="1"/>
        <v>528</v>
      </c>
    </row>
    <row r="30" spans="1:10" ht="14.7" thickBot="1" x14ac:dyDescent="0.6">
      <c r="A30" s="23">
        <v>42945.170127314814</v>
      </c>
      <c r="B30" s="5" t="s">
        <v>0</v>
      </c>
      <c r="C30" s="5" t="s">
        <v>1</v>
      </c>
      <c r="D30" s="5">
        <v>526</v>
      </c>
      <c r="E30" s="5">
        <v>22.03</v>
      </c>
      <c r="F30" s="5">
        <v>88.21</v>
      </c>
      <c r="H30" s="5">
        <v>330</v>
      </c>
      <c r="I30" s="5">
        <f t="shared" si="1"/>
        <v>526</v>
      </c>
    </row>
    <row r="31" spans="1:10" ht="15" thickTop="1" thickBot="1" x14ac:dyDescent="0.6">
      <c r="A31" s="1"/>
    </row>
    <row r="32" spans="1:10" ht="15" thickTop="1" thickBot="1" x14ac:dyDescent="0.6">
      <c r="A32" s="3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3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2">
        <v>42945.17255787037</v>
      </c>
      <c r="B34" s="4" t="s">
        <v>0</v>
      </c>
      <c r="C34" s="4" t="s">
        <v>1</v>
      </c>
      <c r="D34" s="4">
        <v>526</v>
      </c>
      <c r="E34" s="4">
        <v>21.72</v>
      </c>
      <c r="F34" s="4">
        <v>82.67</v>
      </c>
      <c r="H34" s="4">
        <v>0</v>
      </c>
      <c r="I34" s="4">
        <f>D34</f>
        <v>526</v>
      </c>
      <c r="J34" s="37">
        <f>SLOPE(I34:I45,H34:H45)</f>
        <v>-1.6317016317016316E-2</v>
      </c>
    </row>
    <row r="35" spans="1:11" ht="14.7" thickTop="1" x14ac:dyDescent="0.55000000000000004">
      <c r="A35" s="22">
        <v>42945.172905092593</v>
      </c>
      <c r="B35" s="11" t="s">
        <v>0</v>
      </c>
      <c r="C35" s="11" t="s">
        <v>1</v>
      </c>
      <c r="D35" s="11">
        <v>526</v>
      </c>
      <c r="E35" s="11">
        <v>21.67</v>
      </c>
      <c r="F35" s="11">
        <v>83.07</v>
      </c>
      <c r="H35" s="11">
        <v>30</v>
      </c>
      <c r="I35" s="11">
        <f>D35</f>
        <v>526</v>
      </c>
    </row>
    <row r="36" spans="1:11" x14ac:dyDescent="0.55000000000000004">
      <c r="A36" s="22">
        <v>42945.173252314817</v>
      </c>
      <c r="B36" s="11" t="s">
        <v>0</v>
      </c>
      <c r="C36" s="11" t="s">
        <v>1</v>
      </c>
      <c r="D36" s="11">
        <v>526</v>
      </c>
      <c r="E36" s="11">
        <v>21.65</v>
      </c>
      <c r="F36" s="11">
        <v>83.49</v>
      </c>
      <c r="H36" s="11">
        <v>60</v>
      </c>
      <c r="I36" s="11">
        <f t="shared" ref="I36:I45" si="2">D36</f>
        <v>526</v>
      </c>
    </row>
    <row r="37" spans="1:11" x14ac:dyDescent="0.55000000000000004">
      <c r="A37" s="22">
        <v>42945.17359953704</v>
      </c>
      <c r="B37" s="11" t="s">
        <v>0</v>
      </c>
      <c r="C37" s="11" t="s">
        <v>1</v>
      </c>
      <c r="D37" s="11">
        <v>526</v>
      </c>
      <c r="E37" s="11">
        <v>21.63</v>
      </c>
      <c r="F37" s="11">
        <v>83.94</v>
      </c>
      <c r="H37" s="11">
        <v>90</v>
      </c>
      <c r="I37" s="11">
        <f t="shared" si="2"/>
        <v>526</v>
      </c>
    </row>
    <row r="38" spans="1:11" x14ac:dyDescent="0.55000000000000004">
      <c r="A38" s="22">
        <v>42945.173946759256</v>
      </c>
      <c r="B38" s="11" t="s">
        <v>0</v>
      </c>
      <c r="C38" s="11" t="s">
        <v>1</v>
      </c>
      <c r="D38" s="11">
        <v>528</v>
      </c>
      <c r="E38" s="11">
        <v>21.63</v>
      </c>
      <c r="F38" s="11">
        <v>84.33</v>
      </c>
      <c r="H38" s="11">
        <v>120</v>
      </c>
      <c r="I38" s="11">
        <f t="shared" si="2"/>
        <v>528</v>
      </c>
    </row>
    <row r="39" spans="1:11" x14ac:dyDescent="0.55000000000000004">
      <c r="A39" s="22">
        <v>42945.174293981479</v>
      </c>
      <c r="B39" s="11" t="s">
        <v>0</v>
      </c>
      <c r="C39" s="11" t="s">
        <v>1</v>
      </c>
      <c r="D39" s="11">
        <v>527</v>
      </c>
      <c r="E39" s="11">
        <v>21.63</v>
      </c>
      <c r="F39" s="11">
        <v>84.73</v>
      </c>
      <c r="H39" s="11">
        <v>150</v>
      </c>
      <c r="I39" s="11">
        <f t="shared" si="2"/>
        <v>527</v>
      </c>
    </row>
    <row r="40" spans="1:11" x14ac:dyDescent="0.55000000000000004">
      <c r="A40" s="22">
        <v>42945.174641203703</v>
      </c>
      <c r="B40" s="11" t="s">
        <v>0</v>
      </c>
      <c r="C40" s="11" t="s">
        <v>1</v>
      </c>
      <c r="D40" s="11">
        <v>527</v>
      </c>
      <c r="E40" s="11">
        <v>21.64</v>
      </c>
      <c r="F40" s="11">
        <v>85.12</v>
      </c>
      <c r="H40" s="11">
        <v>180</v>
      </c>
      <c r="I40" s="11">
        <f t="shared" si="2"/>
        <v>527</v>
      </c>
    </row>
    <row r="41" spans="1:11" x14ac:dyDescent="0.55000000000000004">
      <c r="A41" s="22">
        <v>42945.174988425926</v>
      </c>
      <c r="B41" s="11" t="s">
        <v>0</v>
      </c>
      <c r="C41" s="11" t="s">
        <v>1</v>
      </c>
      <c r="D41" s="11">
        <v>524</v>
      </c>
      <c r="E41" s="11">
        <v>21.64</v>
      </c>
      <c r="F41" s="11">
        <v>85.46</v>
      </c>
      <c r="H41" s="11">
        <v>210</v>
      </c>
      <c r="I41" s="11">
        <f t="shared" si="2"/>
        <v>524</v>
      </c>
    </row>
    <row r="42" spans="1:11" x14ac:dyDescent="0.55000000000000004">
      <c r="A42" s="22">
        <v>42945.175335648149</v>
      </c>
      <c r="B42" s="11" t="s">
        <v>0</v>
      </c>
      <c r="C42" s="11" t="s">
        <v>1</v>
      </c>
      <c r="D42" s="11">
        <v>524</v>
      </c>
      <c r="E42" s="11">
        <v>21.68</v>
      </c>
      <c r="F42" s="11">
        <v>85.79</v>
      </c>
      <c r="H42" s="11">
        <v>240</v>
      </c>
      <c r="I42" s="11">
        <f t="shared" si="2"/>
        <v>524</v>
      </c>
    </row>
    <row r="43" spans="1:11" x14ac:dyDescent="0.55000000000000004">
      <c r="A43" s="22">
        <v>42945.175682870373</v>
      </c>
      <c r="B43" s="11" t="s">
        <v>0</v>
      </c>
      <c r="C43" s="11" t="s">
        <v>1</v>
      </c>
      <c r="D43" s="11">
        <v>524</v>
      </c>
      <c r="E43" s="11">
        <v>21.72</v>
      </c>
      <c r="F43" s="11">
        <v>86.13</v>
      </c>
      <c r="H43" s="11">
        <v>270</v>
      </c>
      <c r="I43" s="11">
        <f t="shared" si="2"/>
        <v>524</v>
      </c>
    </row>
    <row r="44" spans="1:11" x14ac:dyDescent="0.55000000000000004">
      <c r="A44" s="22">
        <v>42945.176030092596</v>
      </c>
      <c r="B44" s="11" t="s">
        <v>0</v>
      </c>
      <c r="C44" s="11" t="s">
        <v>1</v>
      </c>
      <c r="D44" s="11">
        <v>523</v>
      </c>
      <c r="E44" s="11">
        <v>21.75</v>
      </c>
      <c r="F44" s="11">
        <v>86.41</v>
      </c>
      <c r="H44" s="11">
        <v>300</v>
      </c>
      <c r="I44" s="11">
        <f t="shared" si="2"/>
        <v>523</v>
      </c>
    </row>
    <row r="45" spans="1:11" ht="14.7" thickBot="1" x14ac:dyDescent="0.6">
      <c r="A45" s="23">
        <v>42945.176377314812</v>
      </c>
      <c r="B45" s="5" t="s">
        <v>0</v>
      </c>
      <c r="C45" s="5" t="s">
        <v>1</v>
      </c>
      <c r="D45" s="5">
        <v>519</v>
      </c>
      <c r="E45" s="5">
        <v>21.78</v>
      </c>
      <c r="F45" s="5">
        <v>86.69</v>
      </c>
      <c r="H45" s="5">
        <v>330</v>
      </c>
      <c r="I45" s="5">
        <f t="shared" si="2"/>
        <v>519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20</v>
      </c>
      <c r="I47" s="30"/>
      <c r="J47" s="20">
        <f>AVERAGE(J34,J19,J4)</f>
        <v>-1.4996114996114996E-2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22.015833333333333</v>
      </c>
      <c r="K48" s="10">
        <f>J48+273</f>
        <v>295.01583333333332</v>
      </c>
    </row>
    <row r="49" spans="1:11" ht="14.7" thickTop="1" x14ac:dyDescent="0.55000000000000004">
      <c r="B49" s="11">
        <v>1</v>
      </c>
      <c r="C49" s="15">
        <v>0.15902777777777777</v>
      </c>
      <c r="D49" s="15">
        <v>0.16250000000000001</v>
      </c>
      <c r="H49" s="3"/>
      <c r="I49" s="3"/>
      <c r="J49" s="3"/>
      <c r="K49" s="3"/>
    </row>
    <row r="50" spans="1:11" x14ac:dyDescent="0.55000000000000004">
      <c r="B50" s="11">
        <v>2</v>
      </c>
      <c r="C50" s="16">
        <v>0.16597222222222222</v>
      </c>
      <c r="D50" s="16">
        <v>0.16944444444444443</v>
      </c>
      <c r="H50" s="3"/>
      <c r="I50" s="3"/>
      <c r="J50" s="3"/>
      <c r="K50" s="3"/>
    </row>
    <row r="51" spans="1:11" ht="14.7" thickBot="1" x14ac:dyDescent="0.6">
      <c r="B51" s="5">
        <v>3</v>
      </c>
      <c r="C51" s="17">
        <v>0.17222222222222225</v>
      </c>
      <c r="D51" s="17">
        <v>0.17569444444444446</v>
      </c>
      <c r="H51" s="3"/>
      <c r="I51" s="3"/>
      <c r="J51" s="3"/>
      <c r="K51" s="3"/>
    </row>
    <row r="52" spans="1:11" ht="15" thickTop="1" thickBot="1" x14ac:dyDescent="0.6"/>
    <row r="53" spans="1:11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1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1" ht="14.7" thickTop="1" x14ac:dyDescent="0.55000000000000004">
      <c r="A55" s="22">
        <v>42945.157627314817</v>
      </c>
      <c r="B55" s="11" t="s">
        <v>0</v>
      </c>
      <c r="C55" s="11" t="s">
        <v>1</v>
      </c>
      <c r="D55" s="11">
        <v>530</v>
      </c>
      <c r="E55" s="11">
        <v>22.7</v>
      </c>
      <c r="F55" s="11">
        <v>89.37</v>
      </c>
    </row>
    <row r="56" spans="1:11" x14ac:dyDescent="0.55000000000000004">
      <c r="A56" s="22">
        <v>42945.15797453704</v>
      </c>
      <c r="B56" s="11" t="s">
        <v>0</v>
      </c>
      <c r="C56" s="11" t="s">
        <v>1</v>
      </c>
      <c r="D56" s="11">
        <v>527</v>
      </c>
      <c r="E56" s="11">
        <v>22.63</v>
      </c>
      <c r="F56" s="11">
        <v>88.69</v>
      </c>
    </row>
    <row r="57" spans="1:11" x14ac:dyDescent="0.55000000000000004">
      <c r="A57" s="22">
        <v>42945.158321759256</v>
      </c>
      <c r="B57" s="11" t="s">
        <v>0</v>
      </c>
      <c r="C57" s="11" t="s">
        <v>1</v>
      </c>
      <c r="D57" s="11">
        <v>527</v>
      </c>
      <c r="E57" s="11">
        <v>22.58</v>
      </c>
      <c r="F57" s="11">
        <v>88.52</v>
      </c>
    </row>
    <row r="58" spans="1:11" x14ac:dyDescent="0.55000000000000004">
      <c r="A58" s="22">
        <v>42945.158668981479</v>
      </c>
      <c r="B58" s="11" t="s">
        <v>0</v>
      </c>
      <c r="C58" s="11" t="s">
        <v>1</v>
      </c>
      <c r="D58" s="11">
        <v>529</v>
      </c>
      <c r="E58" s="11">
        <v>22.54</v>
      </c>
      <c r="F58" s="11">
        <v>88.16</v>
      </c>
    </row>
    <row r="59" spans="1:11" x14ac:dyDescent="0.55000000000000004">
      <c r="A59" s="22">
        <v>42945.159016203703</v>
      </c>
      <c r="B59" s="11" t="s">
        <v>0</v>
      </c>
      <c r="C59" s="11" t="s">
        <v>1</v>
      </c>
      <c r="D59" s="11">
        <v>524</v>
      </c>
      <c r="E59" s="11">
        <v>22.5</v>
      </c>
      <c r="F59" s="11">
        <v>87.48</v>
      </c>
    </row>
    <row r="60" spans="1:11" x14ac:dyDescent="0.55000000000000004">
      <c r="A60" s="22">
        <v>42945.159363425926</v>
      </c>
      <c r="B60" s="11" t="s">
        <v>0</v>
      </c>
      <c r="C60" s="11" t="s">
        <v>1</v>
      </c>
      <c r="D60" s="11">
        <v>524</v>
      </c>
      <c r="E60" s="11">
        <v>22.47</v>
      </c>
      <c r="F60" s="11">
        <v>86.95</v>
      </c>
    </row>
    <row r="61" spans="1:11" x14ac:dyDescent="0.55000000000000004">
      <c r="A61" s="22">
        <v>42945.159710648149</v>
      </c>
      <c r="B61" s="11" t="s">
        <v>0</v>
      </c>
      <c r="C61" s="11" t="s">
        <v>1</v>
      </c>
      <c r="D61" s="11">
        <v>526</v>
      </c>
      <c r="E61" s="11">
        <v>22.43</v>
      </c>
      <c r="F61" s="11">
        <v>86.81</v>
      </c>
    </row>
    <row r="62" spans="1:11" x14ac:dyDescent="0.55000000000000004">
      <c r="A62" s="22">
        <v>42945.160057870373</v>
      </c>
      <c r="B62" s="11" t="s">
        <v>0</v>
      </c>
      <c r="C62" s="11" t="s">
        <v>1</v>
      </c>
      <c r="D62" s="11">
        <v>531</v>
      </c>
      <c r="E62" s="11">
        <v>22.38</v>
      </c>
      <c r="F62" s="11">
        <v>87.06</v>
      </c>
    </row>
    <row r="63" spans="1:11" x14ac:dyDescent="0.55000000000000004">
      <c r="A63" s="22">
        <v>42945.160405092596</v>
      </c>
      <c r="B63" s="11" t="s">
        <v>0</v>
      </c>
      <c r="C63" s="11" t="s">
        <v>1</v>
      </c>
      <c r="D63" s="11">
        <v>530</v>
      </c>
      <c r="E63" s="11">
        <v>22.35</v>
      </c>
      <c r="F63" s="11">
        <v>87.45</v>
      </c>
    </row>
    <row r="64" spans="1:11" x14ac:dyDescent="0.55000000000000004">
      <c r="A64" s="22">
        <v>42945.160752314812</v>
      </c>
      <c r="B64" s="11" t="s">
        <v>0</v>
      </c>
      <c r="C64" s="11" t="s">
        <v>1</v>
      </c>
      <c r="D64" s="11">
        <v>526</v>
      </c>
      <c r="E64" s="11">
        <v>22.34</v>
      </c>
      <c r="F64" s="11">
        <v>87.9</v>
      </c>
    </row>
    <row r="65" spans="1:6" x14ac:dyDescent="0.55000000000000004">
      <c r="A65" s="22">
        <v>42945.161099537036</v>
      </c>
      <c r="B65" s="11" t="s">
        <v>0</v>
      </c>
      <c r="C65" s="11" t="s">
        <v>1</v>
      </c>
      <c r="D65" s="11">
        <v>530</v>
      </c>
      <c r="E65" s="11">
        <v>22.32</v>
      </c>
      <c r="F65" s="11">
        <v>88.38</v>
      </c>
    </row>
    <row r="66" spans="1:6" x14ac:dyDescent="0.55000000000000004">
      <c r="A66" s="22">
        <v>42945.161446759259</v>
      </c>
      <c r="B66" s="11" t="s">
        <v>0</v>
      </c>
      <c r="C66" s="11" t="s">
        <v>1</v>
      </c>
      <c r="D66" s="11">
        <v>527</v>
      </c>
      <c r="E66" s="11">
        <v>22.34</v>
      </c>
      <c r="F66" s="11">
        <v>88.8</v>
      </c>
    </row>
    <row r="67" spans="1:6" x14ac:dyDescent="0.55000000000000004">
      <c r="A67" s="22">
        <v>42945.161793981482</v>
      </c>
      <c r="B67" s="11" t="s">
        <v>0</v>
      </c>
      <c r="C67" s="11" t="s">
        <v>1</v>
      </c>
      <c r="D67" s="11">
        <v>527</v>
      </c>
      <c r="E67" s="11">
        <v>22.35</v>
      </c>
      <c r="F67" s="11">
        <v>89.15</v>
      </c>
    </row>
    <row r="68" spans="1:6" x14ac:dyDescent="0.55000000000000004">
      <c r="A68" s="22">
        <v>42945.162141203706</v>
      </c>
      <c r="B68" s="11" t="s">
        <v>0</v>
      </c>
      <c r="C68" s="11" t="s">
        <v>1</v>
      </c>
      <c r="D68" s="11">
        <v>528</v>
      </c>
      <c r="E68" s="11">
        <v>22.36</v>
      </c>
      <c r="F68" s="11">
        <v>89.48</v>
      </c>
    </row>
    <row r="69" spans="1:6" x14ac:dyDescent="0.55000000000000004">
      <c r="A69" s="22">
        <v>42945.162488425929</v>
      </c>
      <c r="B69" s="11" t="s">
        <v>0</v>
      </c>
      <c r="C69" s="11" t="s">
        <v>1</v>
      </c>
      <c r="D69" s="11">
        <v>525</v>
      </c>
      <c r="E69" s="11">
        <v>22.38</v>
      </c>
      <c r="F69" s="11">
        <v>89.81</v>
      </c>
    </row>
    <row r="70" spans="1:6" x14ac:dyDescent="0.55000000000000004">
      <c r="A70" s="22">
        <v>42945.162835648145</v>
      </c>
      <c r="B70" s="11" t="s">
        <v>0</v>
      </c>
      <c r="C70" s="11" t="s">
        <v>1</v>
      </c>
      <c r="D70" s="11">
        <v>522</v>
      </c>
      <c r="E70" s="11">
        <v>22.4</v>
      </c>
      <c r="F70" s="11">
        <v>90.03</v>
      </c>
    </row>
    <row r="71" spans="1:6" x14ac:dyDescent="0.55000000000000004">
      <c r="A71" s="22">
        <v>42945.163182870368</v>
      </c>
      <c r="B71" s="11" t="s">
        <v>0</v>
      </c>
      <c r="C71" s="11" t="s">
        <v>1</v>
      </c>
      <c r="D71" s="11">
        <v>523</v>
      </c>
      <c r="E71" s="11">
        <v>22.43</v>
      </c>
      <c r="F71" s="11">
        <v>90.25</v>
      </c>
    </row>
    <row r="72" spans="1:6" x14ac:dyDescent="0.55000000000000004">
      <c r="A72" s="22">
        <v>42945.163530092592</v>
      </c>
      <c r="B72" s="11" t="s">
        <v>0</v>
      </c>
      <c r="C72" s="11" t="s">
        <v>1</v>
      </c>
      <c r="D72" s="11">
        <v>519</v>
      </c>
      <c r="E72" s="11">
        <v>22.44</v>
      </c>
      <c r="F72" s="11">
        <v>90.41</v>
      </c>
    </row>
    <row r="73" spans="1:6" x14ac:dyDescent="0.55000000000000004">
      <c r="A73" s="22">
        <v>42945.163877314815</v>
      </c>
      <c r="B73" s="11" t="s">
        <v>0</v>
      </c>
      <c r="C73" s="11" t="s">
        <v>1</v>
      </c>
      <c r="D73" s="11">
        <v>521</v>
      </c>
      <c r="E73" s="11">
        <v>22.46</v>
      </c>
      <c r="F73" s="11">
        <v>90.55</v>
      </c>
    </row>
    <row r="74" spans="1:6" x14ac:dyDescent="0.55000000000000004">
      <c r="A74" s="22">
        <v>42945.164224537039</v>
      </c>
      <c r="B74" s="11" t="s">
        <v>0</v>
      </c>
      <c r="C74" s="11" t="s">
        <v>1</v>
      </c>
      <c r="D74" s="11">
        <v>523</v>
      </c>
      <c r="E74" s="11">
        <v>22.43</v>
      </c>
      <c r="F74" s="11">
        <v>89.43</v>
      </c>
    </row>
    <row r="75" spans="1:6" x14ac:dyDescent="0.55000000000000004">
      <c r="A75" s="22">
        <v>42945.164571759262</v>
      </c>
      <c r="B75" s="11" t="s">
        <v>0</v>
      </c>
      <c r="C75" s="11" t="s">
        <v>1</v>
      </c>
      <c r="D75" s="11">
        <v>523</v>
      </c>
      <c r="E75" s="11">
        <v>22.4</v>
      </c>
      <c r="F75" s="11">
        <v>87.82</v>
      </c>
    </row>
    <row r="76" spans="1:6" x14ac:dyDescent="0.55000000000000004">
      <c r="A76" s="22">
        <v>42945.164918981478</v>
      </c>
      <c r="B76" s="11" t="s">
        <v>0</v>
      </c>
      <c r="C76" s="11" t="s">
        <v>1</v>
      </c>
      <c r="D76" s="11">
        <v>527</v>
      </c>
      <c r="E76" s="11">
        <v>22.33</v>
      </c>
      <c r="F76" s="11">
        <v>86.24</v>
      </c>
    </row>
    <row r="77" spans="1:6" x14ac:dyDescent="0.55000000000000004">
      <c r="A77" s="22">
        <v>42945.165266203701</v>
      </c>
      <c r="B77" s="11" t="s">
        <v>0</v>
      </c>
      <c r="C77" s="11" t="s">
        <v>1</v>
      </c>
      <c r="D77" s="11">
        <v>524</v>
      </c>
      <c r="E77" s="11">
        <v>22.28</v>
      </c>
      <c r="F77" s="11">
        <v>85.12</v>
      </c>
    </row>
    <row r="78" spans="1:6" x14ac:dyDescent="0.55000000000000004">
      <c r="A78" s="22">
        <v>42945.165613425925</v>
      </c>
      <c r="B78" s="11" t="s">
        <v>0</v>
      </c>
      <c r="C78" s="11" t="s">
        <v>1</v>
      </c>
      <c r="D78" s="11">
        <v>520</v>
      </c>
      <c r="E78" s="11">
        <v>22.22</v>
      </c>
      <c r="F78" s="11">
        <v>83.83</v>
      </c>
    </row>
    <row r="79" spans="1:6" x14ac:dyDescent="0.55000000000000004">
      <c r="A79" s="22">
        <v>42945.165960648148</v>
      </c>
      <c r="B79" s="11" t="s">
        <v>0</v>
      </c>
      <c r="C79" s="11" t="s">
        <v>1</v>
      </c>
      <c r="D79" s="11">
        <v>525</v>
      </c>
      <c r="E79" s="11">
        <v>22.16</v>
      </c>
      <c r="F79" s="11">
        <v>83.94</v>
      </c>
    </row>
    <row r="80" spans="1:6" x14ac:dyDescent="0.55000000000000004">
      <c r="A80" s="22">
        <v>42945.166307870371</v>
      </c>
      <c r="B80" s="11" t="s">
        <v>0</v>
      </c>
      <c r="C80" s="11" t="s">
        <v>1</v>
      </c>
      <c r="D80" s="11">
        <v>532</v>
      </c>
      <c r="E80" s="11">
        <v>22.09</v>
      </c>
      <c r="F80" s="11">
        <v>84.42</v>
      </c>
    </row>
    <row r="81" spans="1:6" x14ac:dyDescent="0.55000000000000004">
      <c r="A81" s="22">
        <v>42945.166655092595</v>
      </c>
      <c r="B81" s="11" t="s">
        <v>0</v>
      </c>
      <c r="C81" s="11" t="s">
        <v>1</v>
      </c>
      <c r="D81" s="11">
        <v>531</v>
      </c>
      <c r="E81" s="11">
        <v>22.05</v>
      </c>
      <c r="F81" s="11">
        <v>84.89</v>
      </c>
    </row>
    <row r="82" spans="1:6" x14ac:dyDescent="0.55000000000000004">
      <c r="A82" s="22">
        <v>42945.167002314818</v>
      </c>
      <c r="B82" s="11" t="s">
        <v>0</v>
      </c>
      <c r="C82" s="11" t="s">
        <v>1</v>
      </c>
      <c r="D82" s="11">
        <v>532</v>
      </c>
      <c r="E82" s="11">
        <v>22.01</v>
      </c>
      <c r="F82" s="11">
        <v>85.4</v>
      </c>
    </row>
    <row r="83" spans="1:6" x14ac:dyDescent="0.55000000000000004">
      <c r="A83" s="22">
        <v>42945.167349537034</v>
      </c>
      <c r="B83" s="11" t="s">
        <v>0</v>
      </c>
      <c r="C83" s="11" t="s">
        <v>1</v>
      </c>
      <c r="D83" s="11">
        <v>530</v>
      </c>
      <c r="E83" s="11">
        <v>21.98</v>
      </c>
      <c r="F83" s="11">
        <v>85.85</v>
      </c>
    </row>
    <row r="84" spans="1:6" x14ac:dyDescent="0.55000000000000004">
      <c r="A84" s="22">
        <v>42945.167696759258</v>
      </c>
      <c r="B84" s="11" t="s">
        <v>0</v>
      </c>
      <c r="C84" s="11" t="s">
        <v>1</v>
      </c>
      <c r="D84" s="11">
        <v>530</v>
      </c>
      <c r="E84" s="11">
        <v>21.94</v>
      </c>
      <c r="F84" s="11">
        <v>86.3</v>
      </c>
    </row>
    <row r="85" spans="1:6" x14ac:dyDescent="0.55000000000000004">
      <c r="A85" s="22">
        <v>42945.168043981481</v>
      </c>
      <c r="B85" s="11" t="s">
        <v>0</v>
      </c>
      <c r="C85" s="11" t="s">
        <v>1</v>
      </c>
      <c r="D85" s="11">
        <v>528</v>
      </c>
      <c r="E85" s="11">
        <v>21.94</v>
      </c>
      <c r="F85" s="11">
        <v>86.69</v>
      </c>
    </row>
    <row r="86" spans="1:6" x14ac:dyDescent="0.55000000000000004">
      <c r="A86" s="22">
        <v>42945.168391203704</v>
      </c>
      <c r="B86" s="11" t="s">
        <v>0</v>
      </c>
      <c r="C86" s="11" t="s">
        <v>1</v>
      </c>
      <c r="D86" s="11">
        <v>532</v>
      </c>
      <c r="E86" s="11">
        <v>21.94</v>
      </c>
      <c r="F86" s="11">
        <v>87.09</v>
      </c>
    </row>
    <row r="87" spans="1:6" x14ac:dyDescent="0.55000000000000004">
      <c r="A87" s="22">
        <v>42945.168738425928</v>
      </c>
      <c r="B87" s="11" t="s">
        <v>0</v>
      </c>
      <c r="C87" s="11" t="s">
        <v>1</v>
      </c>
      <c r="D87" s="11">
        <v>529</v>
      </c>
      <c r="E87" s="11">
        <v>21.95</v>
      </c>
      <c r="F87" s="11">
        <v>87.43</v>
      </c>
    </row>
    <row r="88" spans="1:6" x14ac:dyDescent="0.55000000000000004">
      <c r="A88" s="22">
        <v>42945.169085648151</v>
      </c>
      <c r="B88" s="11" t="s">
        <v>0</v>
      </c>
      <c r="C88" s="11" t="s">
        <v>1</v>
      </c>
      <c r="D88" s="11">
        <v>526</v>
      </c>
      <c r="E88" s="11">
        <v>21.97</v>
      </c>
      <c r="F88" s="11">
        <v>87.74</v>
      </c>
    </row>
    <row r="89" spans="1:6" x14ac:dyDescent="0.55000000000000004">
      <c r="A89" s="22">
        <v>42945.169432870367</v>
      </c>
      <c r="B89" s="11" t="s">
        <v>0</v>
      </c>
      <c r="C89" s="11" t="s">
        <v>1</v>
      </c>
      <c r="D89" s="11">
        <v>527</v>
      </c>
      <c r="E89" s="11">
        <v>21.98</v>
      </c>
      <c r="F89" s="11">
        <v>88.04</v>
      </c>
    </row>
    <row r="90" spans="1:6" x14ac:dyDescent="0.55000000000000004">
      <c r="A90" s="22">
        <v>42945.16978009259</v>
      </c>
      <c r="B90" s="11" t="s">
        <v>0</v>
      </c>
      <c r="C90" s="11" t="s">
        <v>1</v>
      </c>
      <c r="D90" s="11">
        <v>528</v>
      </c>
      <c r="E90" s="11">
        <v>22</v>
      </c>
      <c r="F90" s="11">
        <v>88.3</v>
      </c>
    </row>
    <row r="91" spans="1:6" x14ac:dyDescent="0.55000000000000004">
      <c r="A91" s="22">
        <v>42945.170127314814</v>
      </c>
      <c r="B91" s="11" t="s">
        <v>0</v>
      </c>
      <c r="C91" s="11" t="s">
        <v>1</v>
      </c>
      <c r="D91" s="11">
        <v>526</v>
      </c>
      <c r="E91" s="11">
        <v>22.03</v>
      </c>
      <c r="F91" s="11">
        <v>88.21</v>
      </c>
    </row>
    <row r="92" spans="1:6" x14ac:dyDescent="0.55000000000000004">
      <c r="A92" s="22">
        <v>42945.170474537037</v>
      </c>
      <c r="B92" s="11" t="s">
        <v>0</v>
      </c>
      <c r="C92" s="11" t="s">
        <v>1</v>
      </c>
      <c r="D92" s="11">
        <v>525</v>
      </c>
      <c r="E92" s="11">
        <v>21.99</v>
      </c>
      <c r="F92" s="11">
        <v>86.33</v>
      </c>
    </row>
    <row r="93" spans="1:6" x14ac:dyDescent="0.55000000000000004">
      <c r="A93" s="22">
        <v>42945.17082175926</v>
      </c>
      <c r="B93" s="11" t="s">
        <v>0</v>
      </c>
      <c r="C93" s="11" t="s">
        <v>1</v>
      </c>
      <c r="D93" s="11">
        <v>522</v>
      </c>
      <c r="E93" s="11">
        <v>21.95</v>
      </c>
      <c r="F93" s="11">
        <v>85.2</v>
      </c>
    </row>
    <row r="94" spans="1:6" x14ac:dyDescent="0.55000000000000004">
      <c r="A94" s="22">
        <v>42945.171168981484</v>
      </c>
      <c r="B94" s="11" t="s">
        <v>0</v>
      </c>
      <c r="C94" s="11" t="s">
        <v>1</v>
      </c>
      <c r="D94" s="11">
        <v>519</v>
      </c>
      <c r="E94" s="11">
        <v>21.91</v>
      </c>
      <c r="F94" s="11">
        <v>83.29</v>
      </c>
    </row>
    <row r="95" spans="1:6" x14ac:dyDescent="0.55000000000000004">
      <c r="A95" s="22">
        <v>42945.171516203707</v>
      </c>
      <c r="B95" s="11" t="s">
        <v>0</v>
      </c>
      <c r="C95" s="11" t="s">
        <v>1</v>
      </c>
      <c r="D95" s="11">
        <v>518</v>
      </c>
      <c r="E95" s="11">
        <v>21.86</v>
      </c>
      <c r="F95" s="11">
        <v>82.98</v>
      </c>
    </row>
    <row r="96" spans="1:6" x14ac:dyDescent="0.55000000000000004">
      <c r="A96" s="22">
        <v>42945.171863425923</v>
      </c>
      <c r="B96" s="11" t="s">
        <v>0</v>
      </c>
      <c r="C96" s="11" t="s">
        <v>1</v>
      </c>
      <c r="D96" s="11">
        <v>521</v>
      </c>
      <c r="E96" s="11">
        <v>21.82</v>
      </c>
      <c r="F96" s="11">
        <v>82.95</v>
      </c>
    </row>
    <row r="97" spans="1:6" x14ac:dyDescent="0.55000000000000004">
      <c r="A97" s="22">
        <v>42945.172210648147</v>
      </c>
      <c r="B97" s="11" t="s">
        <v>0</v>
      </c>
      <c r="C97" s="11" t="s">
        <v>1</v>
      </c>
      <c r="D97" s="11">
        <v>529</v>
      </c>
      <c r="E97" s="11">
        <v>21.77</v>
      </c>
      <c r="F97" s="11">
        <v>82.87</v>
      </c>
    </row>
    <row r="98" spans="1:6" x14ac:dyDescent="0.55000000000000004">
      <c r="A98" s="22">
        <v>42945.17255787037</v>
      </c>
      <c r="B98" s="11" t="s">
        <v>0</v>
      </c>
      <c r="C98" s="11" t="s">
        <v>1</v>
      </c>
      <c r="D98" s="11">
        <v>526</v>
      </c>
      <c r="E98" s="11">
        <v>21.72</v>
      </c>
      <c r="F98" s="11">
        <v>82.67</v>
      </c>
    </row>
    <row r="99" spans="1:6" x14ac:dyDescent="0.55000000000000004">
      <c r="A99" s="22">
        <v>42945.172905092593</v>
      </c>
      <c r="B99" s="11" t="s">
        <v>0</v>
      </c>
      <c r="C99" s="11" t="s">
        <v>1</v>
      </c>
      <c r="D99" s="11">
        <v>526</v>
      </c>
      <c r="E99" s="11">
        <v>21.67</v>
      </c>
      <c r="F99" s="11">
        <v>83.07</v>
      </c>
    </row>
    <row r="100" spans="1:6" x14ac:dyDescent="0.55000000000000004">
      <c r="A100" s="22">
        <v>42945.173252314817</v>
      </c>
      <c r="B100" s="11" t="s">
        <v>0</v>
      </c>
      <c r="C100" s="11" t="s">
        <v>1</v>
      </c>
      <c r="D100" s="11">
        <v>526</v>
      </c>
      <c r="E100" s="11">
        <v>21.65</v>
      </c>
      <c r="F100" s="11">
        <v>83.49</v>
      </c>
    </row>
    <row r="101" spans="1:6" x14ac:dyDescent="0.55000000000000004">
      <c r="A101" s="22">
        <v>42945.17359953704</v>
      </c>
      <c r="B101" s="11" t="s">
        <v>0</v>
      </c>
      <c r="C101" s="11" t="s">
        <v>1</v>
      </c>
      <c r="D101" s="11">
        <v>526</v>
      </c>
      <c r="E101" s="11">
        <v>21.63</v>
      </c>
      <c r="F101" s="11">
        <v>83.94</v>
      </c>
    </row>
    <row r="102" spans="1:6" x14ac:dyDescent="0.55000000000000004">
      <c r="A102" s="22">
        <v>42945.173946759256</v>
      </c>
      <c r="B102" s="11" t="s">
        <v>0</v>
      </c>
      <c r="C102" s="11" t="s">
        <v>1</v>
      </c>
      <c r="D102" s="11">
        <v>528</v>
      </c>
      <c r="E102" s="11">
        <v>21.63</v>
      </c>
      <c r="F102" s="11">
        <v>84.33</v>
      </c>
    </row>
    <row r="103" spans="1:6" x14ac:dyDescent="0.55000000000000004">
      <c r="A103" s="22">
        <v>42945.174293981479</v>
      </c>
      <c r="B103" s="11" t="s">
        <v>0</v>
      </c>
      <c r="C103" s="11" t="s">
        <v>1</v>
      </c>
      <c r="D103" s="11">
        <v>527</v>
      </c>
      <c r="E103" s="11">
        <v>21.63</v>
      </c>
      <c r="F103" s="11">
        <v>84.73</v>
      </c>
    </row>
    <row r="104" spans="1:6" x14ac:dyDescent="0.55000000000000004">
      <c r="A104" s="22">
        <v>42945.174641203703</v>
      </c>
      <c r="B104" s="11" t="s">
        <v>0</v>
      </c>
      <c r="C104" s="11" t="s">
        <v>1</v>
      </c>
      <c r="D104" s="11">
        <v>527</v>
      </c>
      <c r="E104" s="11">
        <v>21.64</v>
      </c>
      <c r="F104" s="11">
        <v>85.12</v>
      </c>
    </row>
    <row r="105" spans="1:6" x14ac:dyDescent="0.55000000000000004">
      <c r="A105" s="22">
        <v>42945.174988425926</v>
      </c>
      <c r="B105" s="11" t="s">
        <v>0</v>
      </c>
      <c r="C105" s="11" t="s">
        <v>1</v>
      </c>
      <c r="D105" s="11">
        <v>524</v>
      </c>
      <c r="E105" s="11">
        <v>21.64</v>
      </c>
      <c r="F105" s="11">
        <v>85.46</v>
      </c>
    </row>
    <row r="106" spans="1:6" x14ac:dyDescent="0.55000000000000004">
      <c r="A106" s="22">
        <v>42945.175335648149</v>
      </c>
      <c r="B106" s="11" t="s">
        <v>0</v>
      </c>
      <c r="C106" s="11" t="s">
        <v>1</v>
      </c>
      <c r="D106" s="11">
        <v>524</v>
      </c>
      <c r="E106" s="11">
        <v>21.68</v>
      </c>
      <c r="F106" s="11">
        <v>85.79</v>
      </c>
    </row>
    <row r="107" spans="1:6" x14ac:dyDescent="0.55000000000000004">
      <c r="A107" s="22">
        <v>42945.175682870373</v>
      </c>
      <c r="B107" s="11" t="s">
        <v>0</v>
      </c>
      <c r="C107" s="11" t="s">
        <v>1</v>
      </c>
      <c r="D107" s="11">
        <v>524</v>
      </c>
      <c r="E107" s="11">
        <v>21.72</v>
      </c>
      <c r="F107" s="11">
        <v>86.13</v>
      </c>
    </row>
    <row r="108" spans="1:6" x14ac:dyDescent="0.55000000000000004">
      <c r="A108" s="22">
        <v>42945.176030092596</v>
      </c>
      <c r="B108" s="11" t="s">
        <v>0</v>
      </c>
      <c r="C108" s="11" t="s">
        <v>1</v>
      </c>
      <c r="D108" s="11">
        <v>523</v>
      </c>
      <c r="E108" s="11">
        <v>21.75</v>
      </c>
      <c r="F108" s="11">
        <v>86.41</v>
      </c>
    </row>
    <row r="109" spans="1:6" x14ac:dyDescent="0.55000000000000004">
      <c r="A109" s="22">
        <v>42945.176377314812</v>
      </c>
      <c r="B109" s="11" t="s">
        <v>0</v>
      </c>
      <c r="C109" s="11" t="s">
        <v>1</v>
      </c>
      <c r="D109" s="11">
        <v>519</v>
      </c>
      <c r="E109" s="11">
        <v>21.78</v>
      </c>
      <c r="F109" s="11">
        <v>86.69</v>
      </c>
    </row>
    <row r="110" spans="1:6" x14ac:dyDescent="0.55000000000000004">
      <c r="A110" s="22">
        <v>42945.176724537036</v>
      </c>
      <c r="B110" s="11" t="s">
        <v>0</v>
      </c>
      <c r="C110" s="11" t="s">
        <v>1</v>
      </c>
      <c r="D110" s="11">
        <v>518</v>
      </c>
      <c r="E110" s="11">
        <v>21.79</v>
      </c>
      <c r="F110" s="11">
        <v>86.84</v>
      </c>
    </row>
    <row r="111" spans="1:6" ht="14.7" thickBot="1" x14ac:dyDescent="0.6">
      <c r="A111" s="23">
        <v>42945.177071759259</v>
      </c>
      <c r="B111" s="5" t="s">
        <v>0</v>
      </c>
      <c r="C111" s="5" t="s">
        <v>1</v>
      </c>
      <c r="D111" s="5">
        <v>519</v>
      </c>
      <c r="E111" s="5">
        <v>21.78</v>
      </c>
      <c r="F111" s="5">
        <v>86.69</v>
      </c>
    </row>
    <row r="112" spans="1:6" ht="14.7" thickTop="1" x14ac:dyDescent="0.55000000000000004">
      <c r="A112" s="1"/>
    </row>
    <row r="113" spans="1:1" x14ac:dyDescent="0.55000000000000004">
      <c r="A113" s="1"/>
    </row>
    <row r="114" spans="1:1" x14ac:dyDescent="0.55000000000000004">
      <c r="A114" s="1"/>
    </row>
    <row r="115" spans="1:1" x14ac:dyDescent="0.55000000000000004">
      <c r="A115" s="1"/>
    </row>
    <row r="116" spans="1:1" x14ac:dyDescent="0.55000000000000004">
      <c r="A116" s="1"/>
    </row>
    <row r="117" spans="1:1" x14ac:dyDescent="0.55000000000000004">
      <c r="A117" s="1"/>
    </row>
    <row r="118" spans="1:1" x14ac:dyDescent="0.55000000000000004">
      <c r="A118" s="1"/>
    </row>
    <row r="119" spans="1:1" x14ac:dyDescent="0.55000000000000004">
      <c r="A119" s="1"/>
    </row>
    <row r="120" spans="1:1" x14ac:dyDescent="0.55000000000000004">
      <c r="A120" s="1"/>
    </row>
    <row r="121" spans="1:1" x14ac:dyDescent="0.55000000000000004">
      <c r="A121" s="1"/>
    </row>
    <row r="122" spans="1:1" x14ac:dyDescent="0.55000000000000004">
      <c r="A122" s="1"/>
    </row>
    <row r="123" spans="1:1" x14ac:dyDescent="0.55000000000000004">
      <c r="A123" s="1"/>
    </row>
    <row r="124" spans="1:1" x14ac:dyDescent="0.55000000000000004">
      <c r="A124" s="1"/>
    </row>
    <row r="125" spans="1:1" x14ac:dyDescent="0.55000000000000004">
      <c r="A125" s="1"/>
    </row>
    <row r="126" spans="1:1" x14ac:dyDescent="0.55000000000000004">
      <c r="A126" s="1"/>
    </row>
    <row r="127" spans="1:1" x14ac:dyDescent="0.55000000000000004">
      <c r="A127" s="1"/>
    </row>
    <row r="128" spans="1:1" x14ac:dyDescent="0.55000000000000004">
      <c r="A128" s="1"/>
    </row>
    <row r="129" spans="1:1" x14ac:dyDescent="0.55000000000000004">
      <c r="A129" s="1"/>
    </row>
    <row r="130" spans="1:1" x14ac:dyDescent="0.55000000000000004">
      <c r="A130" s="1"/>
    </row>
    <row r="131" spans="1:1" x14ac:dyDescent="0.55000000000000004">
      <c r="A13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zoomScaleNormal="100" workbookViewId="0">
      <selection activeCell="B47" sqref="B47:D48"/>
    </sheetView>
  </sheetViews>
  <sheetFormatPr defaultRowHeight="14.4" x14ac:dyDescent="0.55000000000000004"/>
  <cols>
    <col min="1" max="1" width="17.62890625" customWidth="1"/>
  </cols>
  <sheetData>
    <row r="1" spans="1:10" ht="26.1" thickBot="1" x14ac:dyDescent="1">
      <c r="A1" s="41" t="s">
        <v>102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  <c r="G2" s="35"/>
      <c r="H2" s="35"/>
      <c r="I2" s="35"/>
      <c r="J2" s="35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5"/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42945.324537037035</v>
      </c>
      <c r="B4" s="4" t="s">
        <v>0</v>
      </c>
      <c r="C4" s="4" t="s">
        <v>1</v>
      </c>
      <c r="D4" s="4">
        <v>549</v>
      </c>
      <c r="E4" s="4">
        <v>24.22</v>
      </c>
      <c r="F4" s="4">
        <v>100.05</v>
      </c>
      <c r="H4" s="4">
        <v>0</v>
      </c>
      <c r="I4" s="4">
        <f>D4</f>
        <v>549</v>
      </c>
      <c r="J4" s="37">
        <f>SLOPE(I4:I15,H4:H15)</f>
        <v>-4.9067599067599069E-2</v>
      </c>
    </row>
    <row r="5" spans="1:10" ht="14.7" thickTop="1" x14ac:dyDescent="0.55000000000000004">
      <c r="A5" s="22">
        <v>42945.324884259258</v>
      </c>
      <c r="B5" s="11" t="s">
        <v>0</v>
      </c>
      <c r="C5" s="11" t="s">
        <v>1</v>
      </c>
      <c r="D5" s="11">
        <v>545</v>
      </c>
      <c r="E5" s="11">
        <v>24.14</v>
      </c>
      <c r="F5" s="11">
        <v>99.41</v>
      </c>
      <c r="H5" s="11">
        <v>30</v>
      </c>
      <c r="I5" s="11">
        <f>D5</f>
        <v>545</v>
      </c>
    </row>
    <row r="6" spans="1:10" x14ac:dyDescent="0.55000000000000004">
      <c r="A6" s="22">
        <v>42945.325231481482</v>
      </c>
      <c r="B6" s="11" t="s">
        <v>0</v>
      </c>
      <c r="C6" s="11" t="s">
        <v>1</v>
      </c>
      <c r="D6" s="11">
        <v>544</v>
      </c>
      <c r="E6" s="11">
        <v>24.03</v>
      </c>
      <c r="F6" s="11">
        <v>100.47</v>
      </c>
      <c r="H6" s="11">
        <v>60</v>
      </c>
      <c r="I6" s="11">
        <f t="shared" ref="I6:I15" si="0">D6</f>
        <v>544</v>
      </c>
    </row>
    <row r="7" spans="1:10" x14ac:dyDescent="0.55000000000000004">
      <c r="A7" s="22">
        <v>42945.325578703705</v>
      </c>
      <c r="B7" s="11" t="s">
        <v>0</v>
      </c>
      <c r="C7" s="11" t="s">
        <v>1</v>
      </c>
      <c r="D7" s="11">
        <v>537</v>
      </c>
      <c r="E7" s="11">
        <v>23.98</v>
      </c>
      <c r="F7" s="11">
        <v>101.35</v>
      </c>
      <c r="H7" s="11">
        <v>90</v>
      </c>
      <c r="I7" s="11">
        <f t="shared" si="0"/>
        <v>537</v>
      </c>
    </row>
    <row r="8" spans="1:10" x14ac:dyDescent="0.55000000000000004">
      <c r="A8" s="22">
        <v>42945.325925925928</v>
      </c>
      <c r="B8" s="11" t="s">
        <v>0</v>
      </c>
      <c r="C8" s="11" t="s">
        <v>1</v>
      </c>
      <c r="D8" s="11">
        <v>537</v>
      </c>
      <c r="E8" s="11">
        <v>23.96</v>
      </c>
      <c r="F8" s="11">
        <v>102.01</v>
      </c>
      <c r="H8" s="11">
        <v>120</v>
      </c>
      <c r="I8" s="11">
        <f t="shared" si="0"/>
        <v>537</v>
      </c>
    </row>
    <row r="9" spans="1:10" x14ac:dyDescent="0.55000000000000004">
      <c r="A9" s="22">
        <v>42945.326273148145</v>
      </c>
      <c r="B9" s="11" t="s">
        <v>0</v>
      </c>
      <c r="C9" s="11" t="s">
        <v>1</v>
      </c>
      <c r="D9" s="11">
        <v>534</v>
      </c>
      <c r="E9" s="11">
        <v>23.96</v>
      </c>
      <c r="F9" s="11">
        <v>102.35</v>
      </c>
      <c r="H9" s="11">
        <v>150</v>
      </c>
      <c r="I9" s="11">
        <f t="shared" si="0"/>
        <v>534</v>
      </c>
    </row>
    <row r="10" spans="1:10" x14ac:dyDescent="0.55000000000000004">
      <c r="A10" s="22">
        <v>42945.326620370368</v>
      </c>
      <c r="B10" s="11" t="s">
        <v>0</v>
      </c>
      <c r="C10" s="11" t="s">
        <v>1</v>
      </c>
      <c r="D10" s="11">
        <v>532</v>
      </c>
      <c r="E10" s="11">
        <v>23.96</v>
      </c>
      <c r="F10" s="11">
        <v>102.58</v>
      </c>
      <c r="H10" s="11">
        <v>180</v>
      </c>
      <c r="I10" s="11">
        <f t="shared" si="0"/>
        <v>532</v>
      </c>
    </row>
    <row r="11" spans="1:10" x14ac:dyDescent="0.55000000000000004">
      <c r="A11" s="22">
        <v>42945.326967592591</v>
      </c>
      <c r="B11" s="11" t="s">
        <v>0</v>
      </c>
      <c r="C11" s="11" t="s">
        <v>1</v>
      </c>
      <c r="D11" s="11">
        <v>536</v>
      </c>
      <c r="E11" s="11">
        <v>23.97</v>
      </c>
      <c r="F11" s="11">
        <v>102.69</v>
      </c>
      <c r="H11" s="11">
        <v>210</v>
      </c>
      <c r="I11" s="11">
        <f t="shared" si="0"/>
        <v>536</v>
      </c>
    </row>
    <row r="12" spans="1:10" x14ac:dyDescent="0.55000000000000004">
      <c r="A12" s="22">
        <v>42945.327314814815</v>
      </c>
      <c r="B12" s="11" t="s">
        <v>0</v>
      </c>
      <c r="C12" s="11" t="s">
        <v>1</v>
      </c>
      <c r="D12" s="11">
        <v>534</v>
      </c>
      <c r="E12" s="11">
        <v>24.02</v>
      </c>
      <c r="F12" s="11">
        <v>102.84</v>
      </c>
      <c r="H12" s="11">
        <v>240</v>
      </c>
      <c r="I12" s="11">
        <f t="shared" si="0"/>
        <v>534</v>
      </c>
    </row>
    <row r="13" spans="1:10" x14ac:dyDescent="0.55000000000000004">
      <c r="A13" s="22">
        <v>42945.327662037038</v>
      </c>
      <c r="B13" s="11" t="s">
        <v>0</v>
      </c>
      <c r="C13" s="11" t="s">
        <v>1</v>
      </c>
      <c r="D13" s="11">
        <v>532</v>
      </c>
      <c r="E13" s="11">
        <v>24.08</v>
      </c>
      <c r="F13" s="11">
        <v>103.02</v>
      </c>
      <c r="H13" s="11">
        <v>270</v>
      </c>
      <c r="I13" s="11">
        <f t="shared" si="0"/>
        <v>532</v>
      </c>
    </row>
    <row r="14" spans="1:10" x14ac:dyDescent="0.55000000000000004">
      <c r="A14" s="22">
        <v>42945.328009259261</v>
      </c>
      <c r="B14" s="11" t="s">
        <v>0</v>
      </c>
      <c r="C14" s="11" t="s">
        <v>1</v>
      </c>
      <c r="D14" s="11">
        <v>533</v>
      </c>
      <c r="E14" s="11">
        <v>24.12</v>
      </c>
      <c r="F14" s="11">
        <v>103.25</v>
      </c>
      <c r="H14" s="11">
        <v>300</v>
      </c>
      <c r="I14" s="11">
        <f t="shared" si="0"/>
        <v>533</v>
      </c>
    </row>
    <row r="15" spans="1:10" ht="14.7" thickBot="1" x14ac:dyDescent="0.6">
      <c r="A15" s="23">
        <v>42945.328356481485</v>
      </c>
      <c r="B15" s="5" t="s">
        <v>0</v>
      </c>
      <c r="C15" s="5" t="s">
        <v>1</v>
      </c>
      <c r="D15" s="5">
        <v>530</v>
      </c>
      <c r="E15" s="5">
        <v>24.19</v>
      </c>
      <c r="F15" s="5">
        <v>103.38</v>
      </c>
      <c r="H15" s="5">
        <v>330</v>
      </c>
      <c r="I15" s="5">
        <f t="shared" si="0"/>
        <v>530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  <c r="G17" s="35"/>
      <c r="H17" s="35"/>
      <c r="I17" s="35"/>
      <c r="J17" s="35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G18" s="35"/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42945.330787037034</v>
      </c>
      <c r="B19" s="4" t="s">
        <v>0</v>
      </c>
      <c r="C19" s="4" t="s">
        <v>1</v>
      </c>
      <c r="D19" s="4">
        <v>518</v>
      </c>
      <c r="E19" s="4">
        <v>26.87</v>
      </c>
      <c r="F19" s="4">
        <v>95.35</v>
      </c>
      <c r="H19" s="4">
        <v>0</v>
      </c>
      <c r="I19" s="4">
        <f>D19</f>
        <v>518</v>
      </c>
      <c r="J19" s="37">
        <f>SLOPE(I19:I30,H19:H30)</f>
        <v>-1.2820512820512821E-3</v>
      </c>
    </row>
    <row r="20" spans="1:10" ht="14.7" thickTop="1" x14ac:dyDescent="0.55000000000000004">
      <c r="A20" s="22">
        <v>42945.331134259257</v>
      </c>
      <c r="B20" s="11" t="s">
        <v>0</v>
      </c>
      <c r="C20" s="11" t="s">
        <v>1</v>
      </c>
      <c r="D20" s="11">
        <v>506</v>
      </c>
      <c r="E20" s="11">
        <v>27.15</v>
      </c>
      <c r="F20" s="11">
        <v>93.09</v>
      </c>
      <c r="H20" s="11">
        <v>30</v>
      </c>
      <c r="I20" s="11">
        <f>D20</f>
        <v>506</v>
      </c>
    </row>
    <row r="21" spans="1:10" x14ac:dyDescent="0.55000000000000004">
      <c r="A21" s="22">
        <v>42945.33148148148</v>
      </c>
      <c r="B21" s="11" t="s">
        <v>0</v>
      </c>
      <c r="C21" s="11" t="s">
        <v>1</v>
      </c>
      <c r="D21" s="11">
        <v>502</v>
      </c>
      <c r="E21" s="11">
        <v>26.85</v>
      </c>
      <c r="F21" s="11">
        <v>94.37</v>
      </c>
      <c r="H21" s="11">
        <v>60</v>
      </c>
      <c r="I21" s="11">
        <f t="shared" ref="I21:I30" si="1">D21</f>
        <v>502</v>
      </c>
    </row>
    <row r="22" spans="1:10" x14ac:dyDescent="0.55000000000000004">
      <c r="A22" s="22">
        <v>42945.331828703704</v>
      </c>
      <c r="B22" s="11" t="s">
        <v>0</v>
      </c>
      <c r="C22" s="11" t="s">
        <v>1</v>
      </c>
      <c r="D22" s="11">
        <v>505</v>
      </c>
      <c r="E22" s="11">
        <v>26.66</v>
      </c>
      <c r="F22" s="11">
        <v>95.76</v>
      </c>
      <c r="H22" s="11">
        <v>90</v>
      </c>
      <c r="I22" s="11">
        <f t="shared" si="1"/>
        <v>505</v>
      </c>
    </row>
    <row r="23" spans="1:10" x14ac:dyDescent="0.55000000000000004">
      <c r="A23" s="22">
        <v>42945.332175925927</v>
      </c>
      <c r="B23" s="11" t="s">
        <v>0</v>
      </c>
      <c r="C23" s="11" t="s">
        <v>1</v>
      </c>
      <c r="D23" s="11">
        <v>504</v>
      </c>
      <c r="E23" s="11">
        <v>26.53</v>
      </c>
      <c r="F23" s="11">
        <v>96.92</v>
      </c>
      <c r="H23" s="11">
        <v>120</v>
      </c>
      <c r="I23" s="11">
        <f t="shared" si="1"/>
        <v>504</v>
      </c>
    </row>
    <row r="24" spans="1:10" x14ac:dyDescent="0.55000000000000004">
      <c r="A24" s="22">
        <v>42945.33252314815</v>
      </c>
      <c r="B24" s="11" t="s">
        <v>0</v>
      </c>
      <c r="C24" s="11" t="s">
        <v>1</v>
      </c>
      <c r="D24" s="11">
        <v>505</v>
      </c>
      <c r="E24" s="11">
        <v>26.45</v>
      </c>
      <c r="F24" s="11">
        <v>97.9</v>
      </c>
      <c r="H24" s="11">
        <v>150</v>
      </c>
      <c r="I24" s="11">
        <f t="shared" si="1"/>
        <v>505</v>
      </c>
    </row>
    <row r="25" spans="1:10" x14ac:dyDescent="0.55000000000000004">
      <c r="A25" s="22">
        <v>42945.332870370374</v>
      </c>
      <c r="B25" s="11" t="s">
        <v>0</v>
      </c>
      <c r="C25" s="11" t="s">
        <v>1</v>
      </c>
      <c r="D25" s="11">
        <v>506</v>
      </c>
      <c r="E25" s="11">
        <v>26.38</v>
      </c>
      <c r="F25" s="11">
        <v>98.8</v>
      </c>
      <c r="H25" s="11">
        <v>180</v>
      </c>
      <c r="I25" s="11">
        <f t="shared" si="1"/>
        <v>506</v>
      </c>
    </row>
    <row r="26" spans="1:10" x14ac:dyDescent="0.55000000000000004">
      <c r="A26" s="22">
        <v>42945.33321759259</v>
      </c>
      <c r="B26" s="11" t="s">
        <v>0</v>
      </c>
      <c r="C26" s="11" t="s">
        <v>1</v>
      </c>
      <c r="D26" s="11">
        <v>505</v>
      </c>
      <c r="E26" s="11">
        <v>26.35</v>
      </c>
      <c r="F26" s="11">
        <v>99.47</v>
      </c>
      <c r="H26" s="11">
        <v>210</v>
      </c>
      <c r="I26" s="11">
        <f t="shared" si="1"/>
        <v>505</v>
      </c>
    </row>
    <row r="27" spans="1:10" x14ac:dyDescent="0.55000000000000004">
      <c r="A27" s="22">
        <v>42945.333564814813</v>
      </c>
      <c r="B27" s="11" t="s">
        <v>0</v>
      </c>
      <c r="C27" s="11" t="s">
        <v>1</v>
      </c>
      <c r="D27" s="11">
        <v>508</v>
      </c>
      <c r="E27" s="11">
        <v>26.34</v>
      </c>
      <c r="F27" s="11">
        <v>100.05</v>
      </c>
      <c r="H27" s="11">
        <v>240</v>
      </c>
      <c r="I27" s="11">
        <f t="shared" si="1"/>
        <v>508</v>
      </c>
    </row>
    <row r="28" spans="1:10" x14ac:dyDescent="0.55000000000000004">
      <c r="A28" s="22">
        <v>42945.333912037036</v>
      </c>
      <c r="B28" s="11" t="s">
        <v>0</v>
      </c>
      <c r="C28" s="11" t="s">
        <v>1</v>
      </c>
      <c r="D28" s="11">
        <v>508</v>
      </c>
      <c r="E28" s="11">
        <v>26.32</v>
      </c>
      <c r="F28" s="11">
        <v>100.47</v>
      </c>
      <c r="H28" s="11">
        <v>270</v>
      </c>
      <c r="I28" s="11">
        <f t="shared" si="1"/>
        <v>508</v>
      </c>
    </row>
    <row r="29" spans="1:10" x14ac:dyDescent="0.55000000000000004">
      <c r="A29" s="22">
        <v>42945.33425925926</v>
      </c>
      <c r="B29" s="11" t="s">
        <v>0</v>
      </c>
      <c r="C29" s="11" t="s">
        <v>1</v>
      </c>
      <c r="D29" s="11">
        <v>509</v>
      </c>
      <c r="E29" s="11">
        <v>26.33</v>
      </c>
      <c r="F29" s="11">
        <v>100.92</v>
      </c>
      <c r="H29" s="11">
        <v>300</v>
      </c>
      <c r="I29" s="11">
        <f t="shared" si="1"/>
        <v>509</v>
      </c>
    </row>
    <row r="30" spans="1:10" ht="14.7" thickBot="1" x14ac:dyDescent="0.6">
      <c r="A30" s="23">
        <v>42945.334606481483</v>
      </c>
      <c r="B30" s="5" t="s">
        <v>0</v>
      </c>
      <c r="C30" s="5" t="s">
        <v>1</v>
      </c>
      <c r="D30" s="5">
        <v>509</v>
      </c>
      <c r="E30" s="5">
        <v>26.35</v>
      </c>
      <c r="F30" s="5">
        <v>101.32</v>
      </c>
      <c r="H30" s="5">
        <v>330</v>
      </c>
      <c r="I30" s="5">
        <f t="shared" si="1"/>
        <v>509</v>
      </c>
    </row>
    <row r="31" spans="1:10" ht="15" thickTop="1" thickBot="1" x14ac:dyDescent="0.6">
      <c r="A31" s="1"/>
    </row>
    <row r="32" spans="1:10" ht="15" thickTop="1" thickBot="1" x14ac:dyDescent="0.6">
      <c r="A32" s="3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3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2">
        <v>42945.337743055556</v>
      </c>
      <c r="B34" s="4" t="s">
        <v>0</v>
      </c>
      <c r="C34" s="4" t="s">
        <v>1</v>
      </c>
      <c r="D34" s="4">
        <v>495</v>
      </c>
      <c r="E34" s="4">
        <v>35.31</v>
      </c>
      <c r="F34" s="4">
        <v>74.010000000000005</v>
      </c>
      <c r="H34" s="4">
        <v>0</v>
      </c>
      <c r="I34" s="11">
        <f>D36</f>
        <v>509</v>
      </c>
      <c r="J34" s="37">
        <f>SLOPE(I34:I45,H34:H45)</f>
        <v>-3.4343434343434349E-2</v>
      </c>
    </row>
    <row r="35" spans="1:11" ht="14.7" thickTop="1" x14ac:dyDescent="0.55000000000000004">
      <c r="A35" s="22">
        <v>42945.338090277779</v>
      </c>
      <c r="B35" s="11" t="s">
        <v>0</v>
      </c>
      <c r="C35" s="11" t="s">
        <v>1</v>
      </c>
      <c r="D35" s="11">
        <v>495</v>
      </c>
      <c r="E35" s="11">
        <v>34.340000000000003</v>
      </c>
      <c r="F35" s="11">
        <v>78.400000000000006</v>
      </c>
      <c r="H35" s="11">
        <v>30</v>
      </c>
      <c r="I35" s="11">
        <f t="shared" ref="I35:I43" si="2">D37</f>
        <v>519</v>
      </c>
    </row>
    <row r="36" spans="1:11" x14ac:dyDescent="0.55000000000000004">
      <c r="A36" s="22">
        <v>42945.338437500002</v>
      </c>
      <c r="B36" s="11" t="s">
        <v>0</v>
      </c>
      <c r="C36" s="11" t="s">
        <v>1</v>
      </c>
      <c r="D36" s="11">
        <v>509</v>
      </c>
      <c r="E36" s="11">
        <v>33.67</v>
      </c>
      <c r="F36" s="11">
        <v>81.86</v>
      </c>
      <c r="H36" s="11">
        <v>60</v>
      </c>
      <c r="I36" s="11">
        <f t="shared" si="2"/>
        <v>516</v>
      </c>
    </row>
    <row r="37" spans="1:11" x14ac:dyDescent="0.55000000000000004">
      <c r="A37" s="22">
        <v>42945.338773148149</v>
      </c>
      <c r="B37" s="11" t="s">
        <v>0</v>
      </c>
      <c r="C37" s="11" t="s">
        <v>1</v>
      </c>
      <c r="D37" s="11">
        <v>519</v>
      </c>
      <c r="E37" s="11">
        <v>33.14</v>
      </c>
      <c r="F37" s="11">
        <v>84.28</v>
      </c>
      <c r="H37" s="11">
        <v>90</v>
      </c>
      <c r="I37" s="11">
        <f t="shared" si="2"/>
        <v>520</v>
      </c>
    </row>
    <row r="38" spans="1:11" x14ac:dyDescent="0.55000000000000004">
      <c r="A38" s="22">
        <v>42945.339120370372</v>
      </c>
      <c r="B38" s="11" t="s">
        <v>0</v>
      </c>
      <c r="C38" s="11" t="s">
        <v>1</v>
      </c>
      <c r="D38" s="11">
        <v>516</v>
      </c>
      <c r="E38" s="11">
        <v>32.729999999999997</v>
      </c>
      <c r="F38" s="11">
        <v>85.96</v>
      </c>
      <c r="H38" s="11">
        <v>120</v>
      </c>
      <c r="I38" s="11">
        <f t="shared" si="2"/>
        <v>514</v>
      </c>
    </row>
    <row r="39" spans="1:11" x14ac:dyDescent="0.55000000000000004">
      <c r="A39" s="22">
        <v>42945.339467592596</v>
      </c>
      <c r="B39" s="11" t="s">
        <v>0</v>
      </c>
      <c r="C39" s="11" t="s">
        <v>1</v>
      </c>
      <c r="D39" s="11">
        <v>520</v>
      </c>
      <c r="E39" s="11">
        <v>32.33</v>
      </c>
      <c r="F39" s="11">
        <v>87.29</v>
      </c>
      <c r="H39" s="11">
        <v>150</v>
      </c>
      <c r="I39" s="11">
        <f t="shared" si="2"/>
        <v>503</v>
      </c>
    </row>
    <row r="40" spans="1:11" x14ac:dyDescent="0.55000000000000004">
      <c r="A40" s="22">
        <v>42945.339814814812</v>
      </c>
      <c r="B40" s="11" t="s">
        <v>0</v>
      </c>
      <c r="C40" s="11" t="s">
        <v>1</v>
      </c>
      <c r="D40" s="11">
        <v>514</v>
      </c>
      <c r="E40" s="11">
        <v>32</v>
      </c>
      <c r="F40" s="11">
        <v>88.35</v>
      </c>
      <c r="H40" s="11">
        <v>180</v>
      </c>
      <c r="I40" s="11">
        <f t="shared" si="2"/>
        <v>509</v>
      </c>
    </row>
    <row r="41" spans="1:11" x14ac:dyDescent="0.55000000000000004">
      <c r="A41" s="22">
        <v>42945.340162037035</v>
      </c>
      <c r="B41" s="11" t="s">
        <v>0</v>
      </c>
      <c r="C41" s="11" t="s">
        <v>1</v>
      </c>
      <c r="D41" s="11">
        <v>503</v>
      </c>
      <c r="E41" s="11">
        <v>31.7</v>
      </c>
      <c r="F41" s="11">
        <v>89.21</v>
      </c>
      <c r="H41" s="11">
        <v>210</v>
      </c>
      <c r="I41" s="11">
        <f t="shared" si="2"/>
        <v>505</v>
      </c>
    </row>
    <row r="42" spans="1:11" x14ac:dyDescent="0.55000000000000004">
      <c r="A42" s="22">
        <v>42945.340509259258</v>
      </c>
      <c r="B42" s="11" t="s">
        <v>0</v>
      </c>
      <c r="C42" s="11" t="s">
        <v>1</v>
      </c>
      <c r="D42" s="11">
        <v>509</v>
      </c>
      <c r="E42" s="11">
        <v>31.44</v>
      </c>
      <c r="F42" s="11">
        <v>90.03</v>
      </c>
      <c r="H42" s="11">
        <v>240</v>
      </c>
      <c r="I42" s="11">
        <f t="shared" si="2"/>
        <v>505</v>
      </c>
    </row>
    <row r="43" spans="1:11" ht="14.7" thickBot="1" x14ac:dyDescent="0.6">
      <c r="A43" s="22">
        <v>42945.340856481482</v>
      </c>
      <c r="B43" s="11" t="s">
        <v>0</v>
      </c>
      <c r="C43" s="11" t="s">
        <v>1</v>
      </c>
      <c r="D43" s="11">
        <v>505</v>
      </c>
      <c r="E43" s="11">
        <v>31.18</v>
      </c>
      <c r="F43" s="11">
        <v>90.71</v>
      </c>
      <c r="H43" s="5">
        <v>270</v>
      </c>
      <c r="I43" s="5">
        <f t="shared" si="2"/>
        <v>512</v>
      </c>
    </row>
    <row r="44" spans="1:11" ht="14.7" thickTop="1" x14ac:dyDescent="0.55000000000000004">
      <c r="A44" s="22">
        <v>42945.341203703705</v>
      </c>
      <c r="B44" s="11" t="s">
        <v>0</v>
      </c>
      <c r="C44" s="11" t="s">
        <v>1</v>
      </c>
      <c r="D44" s="11">
        <v>505</v>
      </c>
      <c r="E44" s="11">
        <v>30.96</v>
      </c>
      <c r="F44" s="11">
        <v>91.53</v>
      </c>
      <c r="G44" s="19"/>
      <c r="H44" s="3"/>
      <c r="I44" s="3"/>
    </row>
    <row r="45" spans="1:11" ht="14.7" thickBot="1" x14ac:dyDescent="0.6">
      <c r="A45" s="23">
        <v>42945.341550925928</v>
      </c>
      <c r="B45" s="5" t="s">
        <v>0</v>
      </c>
      <c r="C45" s="5" t="s">
        <v>1</v>
      </c>
      <c r="D45" s="5">
        <v>512</v>
      </c>
      <c r="E45" s="5">
        <v>30.85</v>
      </c>
      <c r="F45" s="5">
        <v>92.21</v>
      </c>
      <c r="G45" s="19"/>
      <c r="H45" s="3"/>
      <c r="I45" s="3"/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20</v>
      </c>
      <c r="I47" s="30"/>
      <c r="J47" s="20">
        <f>AVERAGE(J34,J19,J4)</f>
        <v>-2.8231028231028233E-2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27.690555555555569</v>
      </c>
      <c r="K48" s="10">
        <f>J48+273</f>
        <v>300.69055555555559</v>
      </c>
    </row>
    <row r="49" spans="1:11" ht="14.7" thickTop="1" x14ac:dyDescent="0.55000000000000004">
      <c r="B49" s="11">
        <v>1</v>
      </c>
      <c r="C49" s="15">
        <v>0.32430555555555557</v>
      </c>
      <c r="D49" s="15">
        <v>0.32777777777777778</v>
      </c>
      <c r="H49" s="3"/>
      <c r="I49" s="3"/>
      <c r="J49" s="3"/>
      <c r="K49" s="3"/>
    </row>
    <row r="50" spans="1:11" x14ac:dyDescent="0.55000000000000004">
      <c r="B50" s="11">
        <v>2</v>
      </c>
      <c r="C50" s="16">
        <v>0.33055555555555555</v>
      </c>
      <c r="D50" s="16">
        <v>0.33402777777777781</v>
      </c>
      <c r="H50" s="3"/>
      <c r="I50" s="3"/>
      <c r="J50" s="3"/>
      <c r="K50" s="3"/>
    </row>
    <row r="51" spans="1:11" ht="14.7" thickBot="1" x14ac:dyDescent="0.6">
      <c r="B51" s="5">
        <v>3</v>
      </c>
      <c r="C51" s="17">
        <v>0.33749999999999997</v>
      </c>
      <c r="D51" s="17">
        <v>0.34097222222222223</v>
      </c>
      <c r="H51" s="3"/>
      <c r="I51" s="3"/>
      <c r="J51" s="3"/>
      <c r="K51" s="3"/>
    </row>
    <row r="52" spans="1:11" ht="15" thickTop="1" thickBot="1" x14ac:dyDescent="0.6"/>
    <row r="53" spans="1:11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1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1" ht="14.7" thickTop="1" x14ac:dyDescent="0.55000000000000004">
      <c r="A55" s="22">
        <v>42945.322800925926</v>
      </c>
      <c r="B55" s="11" t="s">
        <v>0</v>
      </c>
      <c r="C55" s="11" t="s">
        <v>1</v>
      </c>
      <c r="D55" s="11">
        <v>1403</v>
      </c>
      <c r="E55" s="11">
        <v>23.49</v>
      </c>
      <c r="F55" s="11">
        <v>103.77</v>
      </c>
    </row>
    <row r="56" spans="1:11" x14ac:dyDescent="0.55000000000000004">
      <c r="A56" s="22">
        <v>42945.323148148149</v>
      </c>
      <c r="B56" s="11" t="s">
        <v>0</v>
      </c>
      <c r="C56" s="11" t="s">
        <v>1</v>
      </c>
      <c r="D56" s="11">
        <v>1119</v>
      </c>
      <c r="E56" s="11">
        <v>23.38</v>
      </c>
      <c r="F56" s="11">
        <v>103.51</v>
      </c>
    </row>
    <row r="57" spans="1:11" x14ac:dyDescent="0.55000000000000004">
      <c r="A57" s="22">
        <v>42945.323495370372</v>
      </c>
      <c r="B57" s="11" t="s">
        <v>0</v>
      </c>
      <c r="C57" s="11" t="s">
        <v>1</v>
      </c>
      <c r="D57" s="11">
        <v>798</v>
      </c>
      <c r="E57" s="11">
        <v>23.34</v>
      </c>
      <c r="F57" s="11">
        <v>103.07</v>
      </c>
    </row>
    <row r="58" spans="1:11" x14ac:dyDescent="0.55000000000000004">
      <c r="A58" s="22">
        <v>42945.323842592596</v>
      </c>
      <c r="B58" s="11" t="s">
        <v>0</v>
      </c>
      <c r="C58" s="11" t="s">
        <v>1</v>
      </c>
      <c r="D58" s="11">
        <v>670</v>
      </c>
      <c r="E58" s="11">
        <v>23.47</v>
      </c>
      <c r="F58" s="11">
        <v>102.33</v>
      </c>
    </row>
    <row r="59" spans="1:11" x14ac:dyDescent="0.55000000000000004">
      <c r="A59" s="22">
        <v>42945.324189814812</v>
      </c>
      <c r="B59" s="11" t="s">
        <v>0</v>
      </c>
      <c r="C59" s="11" t="s">
        <v>1</v>
      </c>
      <c r="D59" s="11">
        <v>601</v>
      </c>
      <c r="E59" s="11">
        <v>23.48</v>
      </c>
      <c r="F59" s="11">
        <v>101.72</v>
      </c>
    </row>
    <row r="60" spans="1:11" x14ac:dyDescent="0.55000000000000004">
      <c r="A60" s="22">
        <v>42945.324537037035</v>
      </c>
      <c r="B60" s="11" t="s">
        <v>0</v>
      </c>
      <c r="C60" s="11" t="s">
        <v>1</v>
      </c>
      <c r="D60" s="11">
        <v>549</v>
      </c>
      <c r="E60" s="11">
        <v>24.22</v>
      </c>
      <c r="F60" s="11">
        <v>100.05</v>
      </c>
    </row>
    <row r="61" spans="1:11" x14ac:dyDescent="0.55000000000000004">
      <c r="A61" s="22">
        <v>42945.324884259258</v>
      </c>
      <c r="B61" s="11" t="s">
        <v>0</v>
      </c>
      <c r="C61" s="11" t="s">
        <v>1</v>
      </c>
      <c r="D61" s="11">
        <v>545</v>
      </c>
      <c r="E61" s="11">
        <v>24.14</v>
      </c>
      <c r="F61" s="11">
        <v>99.41</v>
      </c>
    </row>
    <row r="62" spans="1:11" x14ac:dyDescent="0.55000000000000004">
      <c r="A62" s="22">
        <v>42945.325231481482</v>
      </c>
      <c r="B62" s="11" t="s">
        <v>0</v>
      </c>
      <c r="C62" s="11" t="s">
        <v>1</v>
      </c>
      <c r="D62" s="11">
        <v>544</v>
      </c>
      <c r="E62" s="11">
        <v>24.03</v>
      </c>
      <c r="F62" s="11">
        <v>100.47</v>
      </c>
    </row>
    <row r="63" spans="1:11" x14ac:dyDescent="0.55000000000000004">
      <c r="A63" s="22">
        <v>42945.325578703705</v>
      </c>
      <c r="B63" s="11" t="s">
        <v>0</v>
      </c>
      <c r="C63" s="11" t="s">
        <v>1</v>
      </c>
      <c r="D63" s="11">
        <v>537</v>
      </c>
      <c r="E63" s="11">
        <v>23.98</v>
      </c>
      <c r="F63" s="11">
        <v>101.35</v>
      </c>
    </row>
    <row r="64" spans="1:11" x14ac:dyDescent="0.55000000000000004">
      <c r="A64" s="22">
        <v>42945.325925925928</v>
      </c>
      <c r="B64" s="11" t="s">
        <v>0</v>
      </c>
      <c r="C64" s="11" t="s">
        <v>1</v>
      </c>
      <c r="D64" s="11">
        <v>537</v>
      </c>
      <c r="E64" s="11">
        <v>23.96</v>
      </c>
      <c r="F64" s="11">
        <v>102.01</v>
      </c>
    </row>
    <row r="65" spans="1:6" x14ac:dyDescent="0.55000000000000004">
      <c r="A65" s="22">
        <v>42945.326273148145</v>
      </c>
      <c r="B65" s="11" t="s">
        <v>0</v>
      </c>
      <c r="C65" s="11" t="s">
        <v>1</v>
      </c>
      <c r="D65" s="11">
        <v>534</v>
      </c>
      <c r="E65" s="11">
        <v>23.96</v>
      </c>
      <c r="F65" s="11">
        <v>102.35</v>
      </c>
    </row>
    <row r="66" spans="1:6" x14ac:dyDescent="0.55000000000000004">
      <c r="A66" s="22">
        <v>42945.326620370368</v>
      </c>
      <c r="B66" s="11" t="s">
        <v>0</v>
      </c>
      <c r="C66" s="11" t="s">
        <v>1</v>
      </c>
      <c r="D66" s="11">
        <v>532</v>
      </c>
      <c r="E66" s="11">
        <v>23.96</v>
      </c>
      <c r="F66" s="11">
        <v>102.58</v>
      </c>
    </row>
    <row r="67" spans="1:6" x14ac:dyDescent="0.55000000000000004">
      <c r="A67" s="22">
        <v>42945.326967592591</v>
      </c>
      <c r="B67" s="11" t="s">
        <v>0</v>
      </c>
      <c r="C67" s="11" t="s">
        <v>1</v>
      </c>
      <c r="D67" s="11">
        <v>536</v>
      </c>
      <c r="E67" s="11">
        <v>23.97</v>
      </c>
      <c r="F67" s="11">
        <v>102.69</v>
      </c>
    </row>
    <row r="68" spans="1:6" x14ac:dyDescent="0.55000000000000004">
      <c r="A68" s="22">
        <v>42945.327314814815</v>
      </c>
      <c r="B68" s="11" t="s">
        <v>0</v>
      </c>
      <c r="C68" s="11" t="s">
        <v>1</v>
      </c>
      <c r="D68" s="11">
        <v>534</v>
      </c>
      <c r="E68" s="11">
        <v>24.02</v>
      </c>
      <c r="F68" s="11">
        <v>102.84</v>
      </c>
    </row>
    <row r="69" spans="1:6" x14ac:dyDescent="0.55000000000000004">
      <c r="A69" s="22">
        <v>42945.327662037038</v>
      </c>
      <c r="B69" s="11" t="s">
        <v>0</v>
      </c>
      <c r="C69" s="11" t="s">
        <v>1</v>
      </c>
      <c r="D69" s="11">
        <v>532</v>
      </c>
      <c r="E69" s="11">
        <v>24.08</v>
      </c>
      <c r="F69" s="11">
        <v>103.02</v>
      </c>
    </row>
    <row r="70" spans="1:6" x14ac:dyDescent="0.55000000000000004">
      <c r="A70" s="22">
        <v>42945.328009259261</v>
      </c>
      <c r="B70" s="11" t="s">
        <v>0</v>
      </c>
      <c r="C70" s="11" t="s">
        <v>1</v>
      </c>
      <c r="D70" s="11">
        <v>533</v>
      </c>
      <c r="E70" s="11">
        <v>24.12</v>
      </c>
      <c r="F70" s="11">
        <v>103.25</v>
      </c>
    </row>
    <row r="71" spans="1:6" x14ac:dyDescent="0.55000000000000004">
      <c r="A71" s="22">
        <v>42945.328356481485</v>
      </c>
      <c r="B71" s="11" t="s">
        <v>0</v>
      </c>
      <c r="C71" s="11" t="s">
        <v>1</v>
      </c>
      <c r="D71" s="11">
        <v>530</v>
      </c>
      <c r="E71" s="11">
        <v>24.19</v>
      </c>
      <c r="F71" s="11">
        <v>103.38</v>
      </c>
    </row>
    <row r="72" spans="1:6" x14ac:dyDescent="0.55000000000000004">
      <c r="A72" s="22">
        <v>42945.328703703701</v>
      </c>
      <c r="B72" s="11" t="s">
        <v>0</v>
      </c>
      <c r="C72" s="11" t="s">
        <v>1</v>
      </c>
      <c r="D72" s="11">
        <v>523</v>
      </c>
      <c r="E72" s="11">
        <v>24.37</v>
      </c>
      <c r="F72" s="11">
        <v>103.36</v>
      </c>
    </row>
    <row r="73" spans="1:6" x14ac:dyDescent="0.55000000000000004">
      <c r="A73" s="22">
        <v>42945.329050925924</v>
      </c>
      <c r="B73" s="11" t="s">
        <v>0</v>
      </c>
      <c r="C73" s="11" t="s">
        <v>1</v>
      </c>
      <c r="D73" s="11">
        <v>518</v>
      </c>
      <c r="E73" s="11">
        <v>25.5</v>
      </c>
      <c r="F73" s="11">
        <v>100.84</v>
      </c>
    </row>
    <row r="74" spans="1:6" x14ac:dyDescent="0.55000000000000004">
      <c r="A74" s="22">
        <v>42945.329398148147</v>
      </c>
      <c r="B74" s="11" t="s">
        <v>0</v>
      </c>
      <c r="C74" s="11" t="s">
        <v>1</v>
      </c>
      <c r="D74" s="11">
        <v>509</v>
      </c>
      <c r="E74" s="11">
        <v>26.42</v>
      </c>
      <c r="F74" s="11">
        <v>98.17</v>
      </c>
    </row>
    <row r="75" spans="1:6" x14ac:dyDescent="0.55000000000000004">
      <c r="A75" s="22">
        <v>42945.329745370371</v>
      </c>
      <c r="B75" s="11" t="s">
        <v>0</v>
      </c>
      <c r="C75" s="11" t="s">
        <v>1</v>
      </c>
      <c r="D75" s="11">
        <v>516</v>
      </c>
      <c r="E75" s="11">
        <v>26.61</v>
      </c>
      <c r="F75" s="11">
        <v>96.82</v>
      </c>
    </row>
    <row r="76" spans="1:6" x14ac:dyDescent="0.55000000000000004">
      <c r="A76" s="22">
        <v>42945.330092592594</v>
      </c>
      <c r="B76" s="11" t="s">
        <v>0</v>
      </c>
      <c r="C76" s="11" t="s">
        <v>1</v>
      </c>
      <c r="D76" s="11">
        <v>512</v>
      </c>
      <c r="E76" s="11">
        <v>26.34</v>
      </c>
      <c r="F76" s="11">
        <v>97.16</v>
      </c>
    </row>
    <row r="77" spans="1:6" x14ac:dyDescent="0.55000000000000004">
      <c r="A77" s="22">
        <v>42945.330439814818</v>
      </c>
      <c r="B77" s="11" t="s">
        <v>0</v>
      </c>
      <c r="C77" s="11" t="s">
        <v>1</v>
      </c>
      <c r="D77" s="11">
        <v>514</v>
      </c>
      <c r="E77" s="11">
        <v>26.09</v>
      </c>
      <c r="F77" s="11">
        <v>97.19</v>
      </c>
    </row>
    <row r="78" spans="1:6" x14ac:dyDescent="0.55000000000000004">
      <c r="A78" s="22">
        <v>42945.330787037034</v>
      </c>
      <c r="B78" s="11" t="s">
        <v>0</v>
      </c>
      <c r="C78" s="11" t="s">
        <v>1</v>
      </c>
      <c r="D78" s="11">
        <v>518</v>
      </c>
      <c r="E78" s="11">
        <v>26.87</v>
      </c>
      <c r="F78" s="11">
        <v>95.35</v>
      </c>
    </row>
    <row r="79" spans="1:6" x14ac:dyDescent="0.55000000000000004">
      <c r="A79" s="22">
        <v>42945.331134259257</v>
      </c>
      <c r="B79" s="11" t="s">
        <v>0</v>
      </c>
      <c r="C79" s="11" t="s">
        <v>1</v>
      </c>
      <c r="D79" s="11">
        <v>506</v>
      </c>
      <c r="E79" s="11">
        <v>27.15</v>
      </c>
      <c r="F79" s="11">
        <v>93.09</v>
      </c>
    </row>
    <row r="80" spans="1:6" x14ac:dyDescent="0.55000000000000004">
      <c r="A80" s="22">
        <v>42945.33148148148</v>
      </c>
      <c r="B80" s="11" t="s">
        <v>0</v>
      </c>
      <c r="C80" s="11" t="s">
        <v>1</v>
      </c>
      <c r="D80" s="11">
        <v>502</v>
      </c>
      <c r="E80" s="11">
        <v>26.85</v>
      </c>
      <c r="F80" s="11">
        <v>94.37</v>
      </c>
    </row>
    <row r="81" spans="1:6" x14ac:dyDescent="0.55000000000000004">
      <c r="A81" s="22">
        <v>42945.331828703704</v>
      </c>
      <c r="B81" s="11" t="s">
        <v>0</v>
      </c>
      <c r="C81" s="11" t="s">
        <v>1</v>
      </c>
      <c r="D81" s="11">
        <v>505</v>
      </c>
      <c r="E81" s="11">
        <v>26.66</v>
      </c>
      <c r="F81" s="11">
        <v>95.76</v>
      </c>
    </row>
    <row r="82" spans="1:6" x14ac:dyDescent="0.55000000000000004">
      <c r="A82" s="22">
        <v>42945.332175925927</v>
      </c>
      <c r="B82" s="11" t="s">
        <v>0</v>
      </c>
      <c r="C82" s="11" t="s">
        <v>1</v>
      </c>
      <c r="D82" s="11">
        <v>504</v>
      </c>
      <c r="E82" s="11">
        <v>26.53</v>
      </c>
      <c r="F82" s="11">
        <v>96.92</v>
      </c>
    </row>
    <row r="83" spans="1:6" x14ac:dyDescent="0.55000000000000004">
      <c r="A83" s="22">
        <v>42945.33252314815</v>
      </c>
      <c r="B83" s="11" t="s">
        <v>0</v>
      </c>
      <c r="C83" s="11" t="s">
        <v>1</v>
      </c>
      <c r="D83" s="11">
        <v>505</v>
      </c>
      <c r="E83" s="11">
        <v>26.45</v>
      </c>
      <c r="F83" s="11">
        <v>97.9</v>
      </c>
    </row>
    <row r="84" spans="1:6" x14ac:dyDescent="0.55000000000000004">
      <c r="A84" s="22">
        <v>42945.332870370374</v>
      </c>
      <c r="B84" s="11" t="s">
        <v>0</v>
      </c>
      <c r="C84" s="11" t="s">
        <v>1</v>
      </c>
      <c r="D84" s="11">
        <v>506</v>
      </c>
      <c r="E84" s="11">
        <v>26.38</v>
      </c>
      <c r="F84" s="11">
        <v>98.8</v>
      </c>
    </row>
    <row r="85" spans="1:6" x14ac:dyDescent="0.55000000000000004">
      <c r="A85" s="22">
        <v>42945.33321759259</v>
      </c>
      <c r="B85" s="11" t="s">
        <v>0</v>
      </c>
      <c r="C85" s="11" t="s">
        <v>1</v>
      </c>
      <c r="D85" s="11">
        <v>505</v>
      </c>
      <c r="E85" s="11">
        <v>26.35</v>
      </c>
      <c r="F85" s="11">
        <v>99.47</v>
      </c>
    </row>
    <row r="86" spans="1:6" x14ac:dyDescent="0.55000000000000004">
      <c r="A86" s="22">
        <v>42945.333564814813</v>
      </c>
      <c r="B86" s="11" t="s">
        <v>0</v>
      </c>
      <c r="C86" s="11" t="s">
        <v>1</v>
      </c>
      <c r="D86" s="11">
        <v>508</v>
      </c>
      <c r="E86" s="11">
        <v>26.34</v>
      </c>
      <c r="F86" s="11">
        <v>100.05</v>
      </c>
    </row>
    <row r="87" spans="1:6" x14ac:dyDescent="0.55000000000000004">
      <c r="A87" s="22">
        <v>42945.333912037036</v>
      </c>
      <c r="B87" s="11" t="s">
        <v>0</v>
      </c>
      <c r="C87" s="11" t="s">
        <v>1</v>
      </c>
      <c r="D87" s="11">
        <v>508</v>
      </c>
      <c r="E87" s="11">
        <v>26.32</v>
      </c>
      <c r="F87" s="11">
        <v>100.47</v>
      </c>
    </row>
    <row r="88" spans="1:6" x14ac:dyDescent="0.55000000000000004">
      <c r="A88" s="22">
        <v>42945.33425925926</v>
      </c>
      <c r="B88" s="11" t="s">
        <v>0</v>
      </c>
      <c r="C88" s="11" t="s">
        <v>1</v>
      </c>
      <c r="D88" s="11">
        <v>509</v>
      </c>
      <c r="E88" s="11">
        <v>26.33</v>
      </c>
      <c r="F88" s="11">
        <v>100.92</v>
      </c>
    </row>
    <row r="89" spans="1:6" x14ac:dyDescent="0.55000000000000004">
      <c r="A89" s="22">
        <v>42945.334606481483</v>
      </c>
      <c r="B89" s="11" t="s">
        <v>0</v>
      </c>
      <c r="C89" s="11" t="s">
        <v>1</v>
      </c>
      <c r="D89" s="11">
        <v>509</v>
      </c>
      <c r="E89" s="11">
        <v>26.35</v>
      </c>
      <c r="F89" s="11">
        <v>101.32</v>
      </c>
    </row>
    <row r="90" spans="1:6" x14ac:dyDescent="0.55000000000000004">
      <c r="A90" s="22">
        <v>42945.334953703707</v>
      </c>
      <c r="B90" s="11" t="s">
        <v>0</v>
      </c>
      <c r="C90" s="11" t="s">
        <v>1</v>
      </c>
      <c r="D90" s="11">
        <v>516</v>
      </c>
      <c r="E90" s="11">
        <v>26.4</v>
      </c>
      <c r="F90" s="11">
        <v>101.48</v>
      </c>
    </row>
    <row r="91" spans="1:6" x14ac:dyDescent="0.55000000000000004">
      <c r="A91" s="22">
        <v>42945.335300925923</v>
      </c>
      <c r="B91" s="11" t="s">
        <v>0</v>
      </c>
      <c r="C91" s="11" t="s">
        <v>1</v>
      </c>
      <c r="D91" s="11">
        <v>509</v>
      </c>
      <c r="E91" s="11">
        <v>27.5</v>
      </c>
      <c r="F91" s="11">
        <v>99.78</v>
      </c>
    </row>
    <row r="92" spans="1:6" x14ac:dyDescent="0.55000000000000004">
      <c r="A92" s="22">
        <v>42945.335648148146</v>
      </c>
      <c r="B92" s="11" t="s">
        <v>0</v>
      </c>
      <c r="C92" s="11" t="s">
        <v>1</v>
      </c>
      <c r="D92" s="11">
        <v>510</v>
      </c>
      <c r="E92" s="11">
        <v>29.52</v>
      </c>
      <c r="F92" s="11">
        <v>92.16</v>
      </c>
    </row>
    <row r="93" spans="1:6" x14ac:dyDescent="0.55000000000000004">
      <c r="A93" s="22">
        <v>42945.335995370369</v>
      </c>
      <c r="B93" s="11" t="s">
        <v>0</v>
      </c>
      <c r="C93" s="11" t="s">
        <v>1</v>
      </c>
      <c r="D93" s="11">
        <v>507</v>
      </c>
      <c r="E93" s="11">
        <v>31.14</v>
      </c>
      <c r="F93" s="11">
        <v>86.47</v>
      </c>
    </row>
    <row r="94" spans="1:6" x14ac:dyDescent="0.55000000000000004">
      <c r="A94" s="22">
        <v>42945.336342592593</v>
      </c>
      <c r="B94" s="11" t="s">
        <v>0</v>
      </c>
      <c r="C94" s="11" t="s">
        <v>1</v>
      </c>
      <c r="D94" s="11">
        <v>508</v>
      </c>
      <c r="E94" s="11">
        <v>32.42</v>
      </c>
      <c r="F94" s="11">
        <v>82.76</v>
      </c>
    </row>
    <row r="95" spans="1:6" x14ac:dyDescent="0.55000000000000004">
      <c r="A95" s="22">
        <v>42945.336689814816</v>
      </c>
      <c r="B95" s="11" t="s">
        <v>0</v>
      </c>
      <c r="C95" s="11" t="s">
        <v>1</v>
      </c>
      <c r="D95" s="11">
        <v>511</v>
      </c>
      <c r="E95" s="11">
        <v>33.65</v>
      </c>
      <c r="F95" s="11">
        <v>79.239999999999995</v>
      </c>
    </row>
    <row r="96" spans="1:6" x14ac:dyDescent="0.55000000000000004">
      <c r="A96" s="22">
        <v>42945.337048611109</v>
      </c>
      <c r="B96" s="11" t="s">
        <v>0</v>
      </c>
      <c r="C96" s="11" t="s">
        <v>1</v>
      </c>
      <c r="D96" s="11">
        <v>498</v>
      </c>
      <c r="E96" s="11">
        <v>34.67</v>
      </c>
      <c r="F96" s="11">
        <v>76.03</v>
      </c>
    </row>
    <row r="97" spans="1:6" x14ac:dyDescent="0.55000000000000004">
      <c r="A97" s="22">
        <v>42945.337395833332</v>
      </c>
      <c r="B97" s="11" t="s">
        <v>0</v>
      </c>
      <c r="C97" s="11" t="s">
        <v>1</v>
      </c>
      <c r="D97" s="11">
        <v>507</v>
      </c>
      <c r="E97" s="11">
        <v>35.409999999999997</v>
      </c>
      <c r="F97" s="11">
        <v>73.349999999999994</v>
      </c>
    </row>
    <row r="98" spans="1:6" x14ac:dyDescent="0.55000000000000004">
      <c r="A98" s="22">
        <v>42945.337743055556</v>
      </c>
      <c r="B98" s="11" t="s">
        <v>0</v>
      </c>
      <c r="C98" s="11" t="s">
        <v>1</v>
      </c>
      <c r="D98" s="11">
        <v>495</v>
      </c>
      <c r="E98" s="11">
        <v>35.31</v>
      </c>
      <c r="F98" s="11">
        <v>74.010000000000005</v>
      </c>
    </row>
    <row r="99" spans="1:6" x14ac:dyDescent="0.55000000000000004">
      <c r="A99" s="22">
        <v>42945.338090277779</v>
      </c>
      <c r="B99" s="11" t="s">
        <v>0</v>
      </c>
      <c r="C99" s="11" t="s">
        <v>1</v>
      </c>
      <c r="D99" s="11">
        <v>495</v>
      </c>
      <c r="E99" s="11">
        <v>34.340000000000003</v>
      </c>
      <c r="F99" s="11">
        <v>78.400000000000006</v>
      </c>
    </row>
    <row r="100" spans="1:6" x14ac:dyDescent="0.55000000000000004">
      <c r="A100" s="22">
        <v>42945.338437500002</v>
      </c>
      <c r="B100" s="11" t="s">
        <v>0</v>
      </c>
      <c r="C100" s="11" t="s">
        <v>1</v>
      </c>
      <c r="D100" s="11">
        <v>509</v>
      </c>
      <c r="E100" s="11">
        <v>33.67</v>
      </c>
      <c r="F100" s="11">
        <v>81.86</v>
      </c>
    </row>
    <row r="101" spans="1:6" x14ac:dyDescent="0.55000000000000004">
      <c r="A101" s="22">
        <v>42945.338773148149</v>
      </c>
      <c r="B101" s="11" t="s">
        <v>0</v>
      </c>
      <c r="C101" s="11" t="s">
        <v>1</v>
      </c>
      <c r="D101" s="11">
        <v>519</v>
      </c>
      <c r="E101" s="11">
        <v>33.14</v>
      </c>
      <c r="F101" s="11">
        <v>84.28</v>
      </c>
    </row>
    <row r="102" spans="1:6" x14ac:dyDescent="0.55000000000000004">
      <c r="A102" s="22">
        <v>42945.339120370372</v>
      </c>
      <c r="B102" s="11" t="s">
        <v>0</v>
      </c>
      <c r="C102" s="11" t="s">
        <v>1</v>
      </c>
      <c r="D102" s="11">
        <v>516</v>
      </c>
      <c r="E102" s="11">
        <v>32.729999999999997</v>
      </c>
      <c r="F102" s="11">
        <v>85.96</v>
      </c>
    </row>
    <row r="103" spans="1:6" x14ac:dyDescent="0.55000000000000004">
      <c r="A103" s="22">
        <v>42945.339467592596</v>
      </c>
      <c r="B103" s="11" t="s">
        <v>0</v>
      </c>
      <c r="C103" s="11" t="s">
        <v>1</v>
      </c>
      <c r="D103" s="11">
        <v>520</v>
      </c>
      <c r="E103" s="11">
        <v>32.33</v>
      </c>
      <c r="F103" s="11">
        <v>87.29</v>
      </c>
    </row>
    <row r="104" spans="1:6" x14ac:dyDescent="0.55000000000000004">
      <c r="A104" s="22">
        <v>42945.339814814812</v>
      </c>
      <c r="B104" s="11" t="s">
        <v>0</v>
      </c>
      <c r="C104" s="11" t="s">
        <v>1</v>
      </c>
      <c r="D104" s="11">
        <v>514</v>
      </c>
      <c r="E104" s="11">
        <v>32</v>
      </c>
      <c r="F104" s="11">
        <v>88.35</v>
      </c>
    </row>
    <row r="105" spans="1:6" x14ac:dyDescent="0.55000000000000004">
      <c r="A105" s="22">
        <v>42945.340162037035</v>
      </c>
      <c r="B105" s="11" t="s">
        <v>0</v>
      </c>
      <c r="C105" s="11" t="s">
        <v>1</v>
      </c>
      <c r="D105" s="11">
        <v>503</v>
      </c>
      <c r="E105" s="11">
        <v>31.7</v>
      </c>
      <c r="F105" s="11">
        <v>89.21</v>
      </c>
    </row>
    <row r="106" spans="1:6" x14ac:dyDescent="0.55000000000000004">
      <c r="A106" s="22">
        <v>42945.340509259258</v>
      </c>
      <c r="B106" s="11" t="s">
        <v>0</v>
      </c>
      <c r="C106" s="11" t="s">
        <v>1</v>
      </c>
      <c r="D106" s="11">
        <v>509</v>
      </c>
      <c r="E106" s="11">
        <v>31.44</v>
      </c>
      <c r="F106" s="11">
        <v>90.03</v>
      </c>
    </row>
    <row r="107" spans="1:6" x14ac:dyDescent="0.55000000000000004">
      <c r="A107" s="22">
        <v>42945.340856481482</v>
      </c>
      <c r="B107" s="11" t="s">
        <v>0</v>
      </c>
      <c r="C107" s="11" t="s">
        <v>1</v>
      </c>
      <c r="D107" s="11">
        <v>505</v>
      </c>
      <c r="E107" s="11">
        <v>31.18</v>
      </c>
      <c r="F107" s="11">
        <v>90.71</v>
      </c>
    </row>
    <row r="108" spans="1:6" x14ac:dyDescent="0.55000000000000004">
      <c r="A108" s="22">
        <v>42945.341203703705</v>
      </c>
      <c r="B108" s="11" t="s">
        <v>0</v>
      </c>
      <c r="C108" s="11" t="s">
        <v>1</v>
      </c>
      <c r="D108" s="11">
        <v>505</v>
      </c>
      <c r="E108" s="11">
        <v>30.96</v>
      </c>
      <c r="F108" s="11">
        <v>91.53</v>
      </c>
    </row>
    <row r="109" spans="1:6" x14ac:dyDescent="0.55000000000000004">
      <c r="A109" s="22">
        <v>42945.341550925928</v>
      </c>
      <c r="B109" s="11" t="s">
        <v>0</v>
      </c>
      <c r="C109" s="11" t="s">
        <v>1</v>
      </c>
      <c r="D109" s="11">
        <v>512</v>
      </c>
      <c r="E109" s="11">
        <v>30.85</v>
      </c>
      <c r="F109" s="11">
        <v>92.21</v>
      </c>
    </row>
    <row r="110" spans="1:6" x14ac:dyDescent="0.55000000000000004">
      <c r="A110" s="22">
        <v>42945.341898148145</v>
      </c>
      <c r="B110" s="11" t="s">
        <v>0</v>
      </c>
      <c r="C110" s="11" t="s">
        <v>1</v>
      </c>
      <c r="D110" s="11">
        <v>509</v>
      </c>
      <c r="E110" s="11">
        <v>30.72</v>
      </c>
      <c r="F110" s="11">
        <v>90.52</v>
      </c>
    </row>
    <row r="111" spans="1:6" x14ac:dyDescent="0.55000000000000004">
      <c r="A111" s="22">
        <v>42945.342245370368</v>
      </c>
      <c r="B111" s="11" t="s">
        <v>0</v>
      </c>
      <c r="C111" s="11" t="s">
        <v>1</v>
      </c>
      <c r="D111" s="11">
        <v>509</v>
      </c>
      <c r="E111" s="11">
        <v>30.53</v>
      </c>
      <c r="F111" s="11">
        <v>89.37</v>
      </c>
    </row>
    <row r="112" spans="1:6" x14ac:dyDescent="0.55000000000000004">
      <c r="A112" s="22">
        <v>42945.342592592591</v>
      </c>
      <c r="B112" s="11" t="s">
        <v>0</v>
      </c>
      <c r="C112" s="11" t="s">
        <v>1</v>
      </c>
      <c r="D112" s="11">
        <v>505</v>
      </c>
      <c r="E112" s="11">
        <v>30.37</v>
      </c>
      <c r="F112" s="11">
        <v>88.1</v>
      </c>
    </row>
    <row r="113" spans="1:6" ht="14.7" thickBot="1" x14ac:dyDescent="0.6">
      <c r="A113" s="23">
        <v>42945.342939814815</v>
      </c>
      <c r="B113" s="5" t="s">
        <v>0</v>
      </c>
      <c r="C113" s="5" t="s">
        <v>1</v>
      </c>
      <c r="D113" s="5">
        <v>508</v>
      </c>
      <c r="E113" s="5">
        <v>30.18</v>
      </c>
      <c r="F113" s="5">
        <v>87.71</v>
      </c>
    </row>
    <row r="114" spans="1:6" ht="14.7" thickTop="1" x14ac:dyDescent="0.55000000000000004">
      <c r="A114" s="1"/>
    </row>
    <row r="115" spans="1:6" x14ac:dyDescent="0.55000000000000004">
      <c r="A115" s="1"/>
    </row>
    <row r="116" spans="1:6" x14ac:dyDescent="0.55000000000000004">
      <c r="A116" s="1"/>
    </row>
    <row r="117" spans="1:6" x14ac:dyDescent="0.55000000000000004">
      <c r="A117" s="1"/>
    </row>
    <row r="118" spans="1:6" x14ac:dyDescent="0.55000000000000004">
      <c r="A118" s="1"/>
    </row>
    <row r="119" spans="1:6" x14ac:dyDescent="0.55000000000000004">
      <c r="A119" s="1"/>
    </row>
    <row r="120" spans="1:6" x14ac:dyDescent="0.55000000000000004">
      <c r="A120" s="1"/>
    </row>
    <row r="121" spans="1:6" x14ac:dyDescent="0.55000000000000004">
      <c r="A121" s="1"/>
    </row>
    <row r="122" spans="1:6" x14ac:dyDescent="0.55000000000000004">
      <c r="A122" s="1"/>
    </row>
    <row r="123" spans="1:6" x14ac:dyDescent="0.55000000000000004">
      <c r="A123" s="1"/>
    </row>
    <row r="124" spans="1:6" x14ac:dyDescent="0.55000000000000004">
      <c r="A124" s="1"/>
    </row>
    <row r="125" spans="1:6" x14ac:dyDescent="0.55000000000000004">
      <c r="A125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workbookViewId="0">
      <selection activeCell="B47" sqref="B47:D48"/>
    </sheetView>
  </sheetViews>
  <sheetFormatPr defaultRowHeight="14.4" x14ac:dyDescent="0.55000000000000004"/>
  <cols>
    <col min="1" max="1" width="17.62890625" customWidth="1"/>
  </cols>
  <sheetData>
    <row r="1" spans="1:10" ht="26.1" thickBot="1" x14ac:dyDescent="1">
      <c r="A1" s="41" t="s">
        <v>103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  <c r="G2" s="35"/>
      <c r="H2" s="35"/>
      <c r="I2" s="35"/>
      <c r="J2" s="35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5"/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42945.324374999997</v>
      </c>
      <c r="B4" s="4" t="s">
        <v>0</v>
      </c>
      <c r="C4" s="4" t="s">
        <v>1</v>
      </c>
      <c r="D4" s="4">
        <v>550</v>
      </c>
      <c r="E4" s="4">
        <v>24.93</v>
      </c>
      <c r="F4" s="4">
        <v>86.39</v>
      </c>
      <c r="H4" s="4">
        <v>0</v>
      </c>
      <c r="I4" s="4">
        <f>D4</f>
        <v>550</v>
      </c>
      <c r="J4" s="37">
        <f>SLOPE(I4:I15,H4:H15)</f>
        <v>-1.6317016317016317E-3</v>
      </c>
    </row>
    <row r="5" spans="1:10" ht="14.7" thickTop="1" x14ac:dyDescent="0.55000000000000004">
      <c r="A5" s="22">
        <v>42945.32472222222</v>
      </c>
      <c r="B5" s="11" t="s">
        <v>0</v>
      </c>
      <c r="C5" s="11" t="s">
        <v>1</v>
      </c>
      <c r="D5" s="11">
        <v>555</v>
      </c>
      <c r="E5" s="11">
        <v>24.94</v>
      </c>
      <c r="F5" s="11">
        <v>86.19</v>
      </c>
      <c r="H5" s="11">
        <v>30</v>
      </c>
      <c r="I5" s="11">
        <f>D5</f>
        <v>555</v>
      </c>
    </row>
    <row r="6" spans="1:10" x14ac:dyDescent="0.55000000000000004">
      <c r="A6" s="22">
        <v>42945.325069444443</v>
      </c>
      <c r="B6" s="11" t="s">
        <v>0</v>
      </c>
      <c r="C6" s="11" t="s">
        <v>1</v>
      </c>
      <c r="D6" s="11">
        <v>557</v>
      </c>
      <c r="E6" s="11">
        <v>24.87</v>
      </c>
      <c r="F6" s="11">
        <v>85.68</v>
      </c>
      <c r="H6" s="11">
        <v>60</v>
      </c>
      <c r="I6" s="11">
        <f t="shared" ref="I6:I15" si="0">D6</f>
        <v>557</v>
      </c>
    </row>
    <row r="7" spans="1:10" x14ac:dyDescent="0.55000000000000004">
      <c r="A7" s="22">
        <v>42945.325416666667</v>
      </c>
      <c r="B7" s="11" t="s">
        <v>0</v>
      </c>
      <c r="C7" s="11" t="s">
        <v>1</v>
      </c>
      <c r="D7" s="11">
        <v>553</v>
      </c>
      <c r="E7" s="11">
        <v>24.82</v>
      </c>
      <c r="F7" s="11">
        <v>85.63</v>
      </c>
      <c r="H7" s="11">
        <v>90</v>
      </c>
      <c r="I7" s="11">
        <f t="shared" si="0"/>
        <v>553</v>
      </c>
    </row>
    <row r="8" spans="1:10" x14ac:dyDescent="0.55000000000000004">
      <c r="A8" s="22">
        <v>42945.32576388889</v>
      </c>
      <c r="B8" s="11" t="s">
        <v>0</v>
      </c>
      <c r="C8" s="11" t="s">
        <v>1</v>
      </c>
      <c r="D8" s="11">
        <v>555</v>
      </c>
      <c r="E8" s="11">
        <v>24.76</v>
      </c>
      <c r="F8" s="11">
        <v>85.82</v>
      </c>
      <c r="H8" s="11">
        <v>120</v>
      </c>
      <c r="I8" s="11">
        <f t="shared" si="0"/>
        <v>555</v>
      </c>
    </row>
    <row r="9" spans="1:10" x14ac:dyDescent="0.55000000000000004">
      <c r="A9" s="22">
        <v>42945.326111111113</v>
      </c>
      <c r="B9" s="11" t="s">
        <v>0</v>
      </c>
      <c r="C9" s="11" t="s">
        <v>1</v>
      </c>
      <c r="D9" s="11">
        <v>558</v>
      </c>
      <c r="E9" s="11">
        <v>24.71</v>
      </c>
      <c r="F9" s="11">
        <v>86.16</v>
      </c>
      <c r="H9" s="11">
        <v>150</v>
      </c>
      <c r="I9" s="11">
        <f t="shared" si="0"/>
        <v>558</v>
      </c>
    </row>
    <row r="10" spans="1:10" x14ac:dyDescent="0.55000000000000004">
      <c r="A10" s="22">
        <v>42945.326458333337</v>
      </c>
      <c r="B10" s="11" t="s">
        <v>0</v>
      </c>
      <c r="C10" s="11" t="s">
        <v>1</v>
      </c>
      <c r="D10" s="11">
        <v>555</v>
      </c>
      <c r="E10" s="11">
        <v>24.68</v>
      </c>
      <c r="F10" s="11">
        <v>86.5</v>
      </c>
      <c r="H10" s="11">
        <v>180</v>
      </c>
      <c r="I10" s="11">
        <f t="shared" si="0"/>
        <v>555</v>
      </c>
    </row>
    <row r="11" spans="1:10" x14ac:dyDescent="0.55000000000000004">
      <c r="A11" s="22">
        <v>42945.326805555553</v>
      </c>
      <c r="B11" s="11" t="s">
        <v>0</v>
      </c>
      <c r="C11" s="11" t="s">
        <v>1</v>
      </c>
      <c r="D11" s="11">
        <v>554</v>
      </c>
      <c r="E11" s="11">
        <v>24.62</v>
      </c>
      <c r="F11" s="11">
        <v>86.86</v>
      </c>
      <c r="H11" s="11">
        <v>210</v>
      </c>
      <c r="I11" s="11">
        <f t="shared" si="0"/>
        <v>554</v>
      </c>
    </row>
    <row r="12" spans="1:10" x14ac:dyDescent="0.55000000000000004">
      <c r="A12" s="22">
        <v>42945.327152777776</v>
      </c>
      <c r="B12" s="11" t="s">
        <v>0</v>
      </c>
      <c r="C12" s="11" t="s">
        <v>1</v>
      </c>
      <c r="D12" s="11">
        <v>555</v>
      </c>
      <c r="E12" s="11">
        <v>24.58</v>
      </c>
      <c r="F12" s="11">
        <v>87.2</v>
      </c>
      <c r="H12" s="11">
        <v>240</v>
      </c>
      <c r="I12" s="11">
        <f t="shared" si="0"/>
        <v>555</v>
      </c>
    </row>
    <row r="13" spans="1:10" x14ac:dyDescent="0.55000000000000004">
      <c r="A13" s="22">
        <v>42945.327499999999</v>
      </c>
      <c r="B13" s="11" t="s">
        <v>0</v>
      </c>
      <c r="C13" s="11" t="s">
        <v>1</v>
      </c>
      <c r="D13" s="11">
        <v>552</v>
      </c>
      <c r="E13" s="11">
        <v>24.55</v>
      </c>
      <c r="F13" s="11">
        <v>87.54</v>
      </c>
      <c r="H13" s="11">
        <v>270</v>
      </c>
      <c r="I13" s="11">
        <f t="shared" si="0"/>
        <v>552</v>
      </c>
    </row>
    <row r="14" spans="1:10" x14ac:dyDescent="0.55000000000000004">
      <c r="A14" s="22">
        <v>42945.327847222223</v>
      </c>
      <c r="B14" s="11" t="s">
        <v>0</v>
      </c>
      <c r="C14" s="11" t="s">
        <v>1</v>
      </c>
      <c r="D14" s="11">
        <v>552</v>
      </c>
      <c r="E14" s="11">
        <v>24.53</v>
      </c>
      <c r="F14" s="11">
        <v>87.85</v>
      </c>
      <c r="H14" s="11">
        <v>300</v>
      </c>
      <c r="I14" s="11">
        <f t="shared" si="0"/>
        <v>552</v>
      </c>
    </row>
    <row r="15" spans="1:10" ht="14.7" thickBot="1" x14ac:dyDescent="0.6">
      <c r="A15" s="23">
        <v>42945.328194444446</v>
      </c>
      <c r="B15" s="5" t="s">
        <v>0</v>
      </c>
      <c r="C15" s="5" t="s">
        <v>1</v>
      </c>
      <c r="D15" s="5">
        <v>554</v>
      </c>
      <c r="E15" s="5">
        <v>24.5</v>
      </c>
      <c r="F15" s="5">
        <v>88.1</v>
      </c>
      <c r="H15" s="5">
        <v>330</v>
      </c>
      <c r="I15" s="5">
        <f t="shared" si="0"/>
        <v>554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  <c r="G17" s="35"/>
      <c r="H17" s="35"/>
      <c r="I17" s="35"/>
      <c r="J17" s="35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G18" s="35"/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42945.330625000002</v>
      </c>
      <c r="B19" s="4" t="s">
        <v>0</v>
      </c>
      <c r="C19" s="4" t="s">
        <v>1</v>
      </c>
      <c r="D19" s="4">
        <v>535</v>
      </c>
      <c r="E19" s="4">
        <v>24.77</v>
      </c>
      <c r="F19" s="4">
        <v>82.31</v>
      </c>
      <c r="H19" s="4">
        <v>0</v>
      </c>
      <c r="I19" s="4">
        <f>D19</f>
        <v>535</v>
      </c>
      <c r="J19" s="37">
        <f>SLOPE(I19:I30,H19:H30)</f>
        <v>3.8461538461538464E-3</v>
      </c>
    </row>
    <row r="20" spans="1:10" ht="14.7" thickTop="1" x14ac:dyDescent="0.55000000000000004">
      <c r="A20" s="22">
        <v>42945.330972222226</v>
      </c>
      <c r="B20" s="11" t="s">
        <v>0</v>
      </c>
      <c r="C20" s="11" t="s">
        <v>1</v>
      </c>
      <c r="D20" s="11">
        <v>535</v>
      </c>
      <c r="E20" s="11">
        <v>24.82</v>
      </c>
      <c r="F20" s="11">
        <v>82.84</v>
      </c>
      <c r="H20" s="11">
        <v>30</v>
      </c>
      <c r="I20" s="11">
        <f>D20</f>
        <v>535</v>
      </c>
    </row>
    <row r="21" spans="1:10" x14ac:dyDescent="0.55000000000000004">
      <c r="A21" s="22">
        <v>42945.331319444442</v>
      </c>
      <c r="B21" s="11" t="s">
        <v>0</v>
      </c>
      <c r="C21" s="11" t="s">
        <v>1</v>
      </c>
      <c r="D21" s="11">
        <v>535</v>
      </c>
      <c r="E21" s="11">
        <v>24.79</v>
      </c>
      <c r="F21" s="11">
        <v>82.98</v>
      </c>
      <c r="H21" s="11">
        <v>60</v>
      </c>
      <c r="I21" s="11">
        <f t="shared" ref="I21:I30" si="1">D21</f>
        <v>535</v>
      </c>
    </row>
    <row r="22" spans="1:10" x14ac:dyDescent="0.55000000000000004">
      <c r="A22" s="22">
        <v>42945.331666666665</v>
      </c>
      <c r="B22" s="11" t="s">
        <v>0</v>
      </c>
      <c r="C22" s="11" t="s">
        <v>1</v>
      </c>
      <c r="D22" s="11">
        <v>536</v>
      </c>
      <c r="E22" s="11">
        <v>24.76</v>
      </c>
      <c r="F22" s="11">
        <v>83.12</v>
      </c>
      <c r="H22" s="11">
        <v>90</v>
      </c>
      <c r="I22" s="11">
        <f t="shared" si="1"/>
        <v>536</v>
      </c>
    </row>
    <row r="23" spans="1:10" x14ac:dyDescent="0.55000000000000004">
      <c r="A23" s="22">
        <v>42945.332013888888</v>
      </c>
      <c r="B23" s="11" t="s">
        <v>0</v>
      </c>
      <c r="C23" s="11" t="s">
        <v>1</v>
      </c>
      <c r="D23" s="11">
        <v>537</v>
      </c>
      <c r="E23" s="11">
        <v>24.71</v>
      </c>
      <c r="F23" s="11">
        <v>83.38</v>
      </c>
      <c r="H23" s="11">
        <v>120</v>
      </c>
      <c r="I23" s="11">
        <f t="shared" si="1"/>
        <v>537</v>
      </c>
    </row>
    <row r="24" spans="1:10" x14ac:dyDescent="0.55000000000000004">
      <c r="A24" s="22">
        <v>42945.332361111112</v>
      </c>
      <c r="B24" s="11" t="s">
        <v>0</v>
      </c>
      <c r="C24" s="11" t="s">
        <v>1</v>
      </c>
      <c r="D24" s="11">
        <v>535</v>
      </c>
      <c r="E24" s="11">
        <v>24.66</v>
      </c>
      <c r="F24" s="11">
        <v>83.71</v>
      </c>
      <c r="H24" s="11">
        <v>150</v>
      </c>
      <c r="I24" s="11">
        <f t="shared" si="1"/>
        <v>535</v>
      </c>
    </row>
    <row r="25" spans="1:10" x14ac:dyDescent="0.55000000000000004">
      <c r="A25" s="22">
        <v>42945.332708333335</v>
      </c>
      <c r="B25" s="11" t="s">
        <v>0</v>
      </c>
      <c r="C25" s="11" t="s">
        <v>1</v>
      </c>
      <c r="D25" s="11">
        <v>535</v>
      </c>
      <c r="E25" s="11">
        <v>24.66</v>
      </c>
      <c r="F25" s="11">
        <v>84.08</v>
      </c>
      <c r="H25" s="11">
        <v>180</v>
      </c>
      <c r="I25" s="11">
        <f t="shared" si="1"/>
        <v>535</v>
      </c>
    </row>
    <row r="26" spans="1:10" x14ac:dyDescent="0.55000000000000004">
      <c r="A26" s="22">
        <v>42945.333055555559</v>
      </c>
      <c r="B26" s="11" t="s">
        <v>0</v>
      </c>
      <c r="C26" s="11" t="s">
        <v>1</v>
      </c>
      <c r="D26" s="11">
        <v>537</v>
      </c>
      <c r="E26" s="11">
        <v>24.62</v>
      </c>
      <c r="F26" s="11">
        <v>84.44</v>
      </c>
      <c r="H26" s="11">
        <v>210</v>
      </c>
      <c r="I26" s="11">
        <f t="shared" si="1"/>
        <v>537</v>
      </c>
    </row>
    <row r="27" spans="1:10" x14ac:dyDescent="0.55000000000000004">
      <c r="A27" s="22">
        <v>42945.333402777775</v>
      </c>
      <c r="B27" s="11" t="s">
        <v>0</v>
      </c>
      <c r="C27" s="11" t="s">
        <v>1</v>
      </c>
      <c r="D27" s="11">
        <v>535</v>
      </c>
      <c r="E27" s="11">
        <v>24.58</v>
      </c>
      <c r="F27" s="11">
        <v>84.81</v>
      </c>
      <c r="H27" s="11">
        <v>240</v>
      </c>
      <c r="I27" s="11">
        <f t="shared" si="1"/>
        <v>535</v>
      </c>
    </row>
    <row r="28" spans="1:10" x14ac:dyDescent="0.55000000000000004">
      <c r="A28" s="22">
        <v>42945.333749999998</v>
      </c>
      <c r="B28" s="11" t="s">
        <v>0</v>
      </c>
      <c r="C28" s="11" t="s">
        <v>1</v>
      </c>
      <c r="D28" s="11">
        <v>536</v>
      </c>
      <c r="E28" s="11">
        <v>24.55</v>
      </c>
      <c r="F28" s="11">
        <v>85.18</v>
      </c>
      <c r="H28" s="11">
        <v>270</v>
      </c>
      <c r="I28" s="11">
        <f t="shared" si="1"/>
        <v>536</v>
      </c>
    </row>
    <row r="29" spans="1:10" x14ac:dyDescent="0.55000000000000004">
      <c r="A29" s="22">
        <v>42945.334097222221</v>
      </c>
      <c r="B29" s="11" t="s">
        <v>0</v>
      </c>
      <c r="C29" s="11" t="s">
        <v>1</v>
      </c>
      <c r="D29" s="11">
        <v>536</v>
      </c>
      <c r="E29" s="11">
        <v>24.55</v>
      </c>
      <c r="F29" s="11">
        <v>85.51</v>
      </c>
      <c r="H29" s="11">
        <v>300</v>
      </c>
      <c r="I29" s="11">
        <f t="shared" si="1"/>
        <v>536</v>
      </c>
    </row>
    <row r="30" spans="1:10" ht="14.7" thickBot="1" x14ac:dyDescent="0.6">
      <c r="A30" s="23">
        <v>42945.334444444445</v>
      </c>
      <c r="B30" s="5" t="s">
        <v>0</v>
      </c>
      <c r="C30" s="5" t="s">
        <v>1</v>
      </c>
      <c r="D30" s="5">
        <v>537</v>
      </c>
      <c r="E30" s="5">
        <v>24.5</v>
      </c>
      <c r="F30" s="5">
        <v>85.88</v>
      </c>
      <c r="H30" s="5">
        <v>330</v>
      </c>
      <c r="I30" s="5">
        <f t="shared" si="1"/>
        <v>537</v>
      </c>
    </row>
    <row r="31" spans="1:10" ht="15" thickTop="1" thickBot="1" x14ac:dyDescent="0.6">
      <c r="A31" s="1"/>
    </row>
    <row r="32" spans="1:10" ht="15" thickTop="1" thickBot="1" x14ac:dyDescent="0.6">
      <c r="A32" s="3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3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2">
        <v>42945.337581018517</v>
      </c>
      <c r="B34" s="4" t="s">
        <v>0</v>
      </c>
      <c r="C34" s="4" t="s">
        <v>1</v>
      </c>
      <c r="D34" s="4">
        <v>523</v>
      </c>
      <c r="E34" s="4">
        <v>29.42</v>
      </c>
      <c r="F34" s="4">
        <v>73.14</v>
      </c>
      <c r="H34" s="4">
        <v>0</v>
      </c>
      <c r="I34" s="4">
        <f>D34</f>
        <v>523</v>
      </c>
      <c r="J34" s="37">
        <f>SLOPE(I34:I45,H34:H45)</f>
        <v>2.0512820512820513E-2</v>
      </c>
    </row>
    <row r="35" spans="1:11" ht="14.7" thickTop="1" x14ac:dyDescent="0.55000000000000004">
      <c r="A35" s="22">
        <v>42945.337916666664</v>
      </c>
      <c r="B35" s="11" t="s">
        <v>0</v>
      </c>
      <c r="C35" s="11" t="s">
        <v>1</v>
      </c>
      <c r="D35" s="11">
        <v>521</v>
      </c>
      <c r="E35" s="11">
        <v>29.28</v>
      </c>
      <c r="F35" s="11">
        <v>72.67</v>
      </c>
      <c r="H35" s="11">
        <v>30</v>
      </c>
      <c r="I35" s="11">
        <f>D35</f>
        <v>521</v>
      </c>
    </row>
    <row r="36" spans="1:11" x14ac:dyDescent="0.55000000000000004">
      <c r="A36" s="22">
        <v>42945.338263888887</v>
      </c>
      <c r="B36" s="11" t="s">
        <v>0</v>
      </c>
      <c r="C36" s="11" t="s">
        <v>1</v>
      </c>
      <c r="D36" s="11">
        <v>524</v>
      </c>
      <c r="E36" s="11">
        <v>29.14</v>
      </c>
      <c r="F36" s="11">
        <v>73.709999999999994</v>
      </c>
      <c r="H36" s="11">
        <v>60</v>
      </c>
      <c r="I36" s="11">
        <f t="shared" ref="I36:I45" si="2">D36</f>
        <v>524</v>
      </c>
    </row>
    <row r="37" spans="1:11" x14ac:dyDescent="0.55000000000000004">
      <c r="A37" s="22">
        <v>42945.33861111111</v>
      </c>
      <c r="B37" s="11" t="s">
        <v>0</v>
      </c>
      <c r="C37" s="11" t="s">
        <v>1</v>
      </c>
      <c r="D37" s="11">
        <v>524</v>
      </c>
      <c r="E37" s="11">
        <v>28.96</v>
      </c>
      <c r="F37" s="11">
        <v>74.5</v>
      </c>
      <c r="H37" s="11">
        <v>90</v>
      </c>
      <c r="I37" s="11">
        <f t="shared" si="2"/>
        <v>524</v>
      </c>
    </row>
    <row r="38" spans="1:11" x14ac:dyDescent="0.55000000000000004">
      <c r="A38" s="22">
        <v>42945.338958333334</v>
      </c>
      <c r="B38" s="11" t="s">
        <v>0</v>
      </c>
      <c r="C38" s="11" t="s">
        <v>1</v>
      </c>
      <c r="D38" s="11">
        <v>526</v>
      </c>
      <c r="E38" s="11">
        <v>28.77</v>
      </c>
      <c r="F38" s="11">
        <v>75.19</v>
      </c>
      <c r="H38" s="11">
        <v>120</v>
      </c>
      <c r="I38" s="11">
        <f t="shared" si="2"/>
        <v>526</v>
      </c>
    </row>
    <row r="39" spans="1:11" x14ac:dyDescent="0.55000000000000004">
      <c r="A39" s="22">
        <v>42945.339305555557</v>
      </c>
      <c r="B39" s="11" t="s">
        <v>0</v>
      </c>
      <c r="C39" s="11" t="s">
        <v>1</v>
      </c>
      <c r="D39" s="11">
        <v>527</v>
      </c>
      <c r="E39" s="11">
        <v>28.58</v>
      </c>
      <c r="F39" s="11">
        <v>75.8</v>
      </c>
      <c r="H39" s="11">
        <v>150</v>
      </c>
      <c r="I39" s="11">
        <f t="shared" si="2"/>
        <v>527</v>
      </c>
    </row>
    <row r="40" spans="1:11" x14ac:dyDescent="0.55000000000000004">
      <c r="A40" s="22">
        <v>42945.33965277778</v>
      </c>
      <c r="B40" s="11" t="s">
        <v>0</v>
      </c>
      <c r="C40" s="11" t="s">
        <v>1</v>
      </c>
      <c r="D40" s="11">
        <v>529</v>
      </c>
      <c r="E40" s="11">
        <v>28.4</v>
      </c>
      <c r="F40" s="11">
        <v>76.41</v>
      </c>
      <c r="H40" s="11">
        <v>180</v>
      </c>
      <c r="I40" s="11">
        <f t="shared" si="2"/>
        <v>529</v>
      </c>
    </row>
    <row r="41" spans="1:11" x14ac:dyDescent="0.55000000000000004">
      <c r="A41" s="22">
        <v>42945.34</v>
      </c>
      <c r="B41" s="11" t="s">
        <v>0</v>
      </c>
      <c r="C41" s="11" t="s">
        <v>1</v>
      </c>
      <c r="D41" s="11">
        <v>528</v>
      </c>
      <c r="E41" s="11">
        <v>28.21</v>
      </c>
      <c r="F41" s="11">
        <v>76.95</v>
      </c>
      <c r="H41" s="11">
        <v>210</v>
      </c>
      <c r="I41" s="11">
        <f t="shared" si="2"/>
        <v>528</v>
      </c>
    </row>
    <row r="42" spans="1:11" x14ac:dyDescent="0.55000000000000004">
      <c r="A42" s="22">
        <v>42945.34034722222</v>
      </c>
      <c r="B42" s="11" t="s">
        <v>0</v>
      </c>
      <c r="C42" s="11" t="s">
        <v>1</v>
      </c>
      <c r="D42" s="11">
        <v>525</v>
      </c>
      <c r="E42" s="11">
        <v>28.02</v>
      </c>
      <c r="F42" s="11">
        <v>77.5</v>
      </c>
      <c r="H42" s="11">
        <v>240</v>
      </c>
      <c r="I42" s="11">
        <f t="shared" si="2"/>
        <v>525</v>
      </c>
    </row>
    <row r="43" spans="1:11" x14ac:dyDescent="0.55000000000000004">
      <c r="A43" s="22">
        <v>42945.340694444443</v>
      </c>
      <c r="B43" s="11" t="s">
        <v>0</v>
      </c>
      <c r="C43" s="11" t="s">
        <v>1</v>
      </c>
      <c r="D43" s="11">
        <v>531</v>
      </c>
      <c r="E43" s="11">
        <v>27.86</v>
      </c>
      <c r="F43" s="11">
        <v>78.02</v>
      </c>
      <c r="H43" s="11">
        <v>270</v>
      </c>
      <c r="I43" s="11">
        <f t="shared" si="2"/>
        <v>531</v>
      </c>
    </row>
    <row r="44" spans="1:11" x14ac:dyDescent="0.55000000000000004">
      <c r="A44" s="22">
        <v>42945.341041666667</v>
      </c>
      <c r="B44" s="11" t="s">
        <v>0</v>
      </c>
      <c r="C44" s="11" t="s">
        <v>1</v>
      </c>
      <c r="D44" s="11">
        <v>530</v>
      </c>
      <c r="E44" s="11">
        <v>27.7</v>
      </c>
      <c r="F44" s="11">
        <v>78.52</v>
      </c>
      <c r="H44" s="11">
        <v>300</v>
      </c>
      <c r="I44" s="11">
        <f t="shared" si="2"/>
        <v>530</v>
      </c>
    </row>
    <row r="45" spans="1:11" ht="14.7" thickBot="1" x14ac:dyDescent="0.6">
      <c r="A45" s="23">
        <v>42945.34138888889</v>
      </c>
      <c r="B45" s="5" t="s">
        <v>0</v>
      </c>
      <c r="C45" s="5" t="s">
        <v>1</v>
      </c>
      <c r="D45" s="5">
        <v>526</v>
      </c>
      <c r="E45" s="5">
        <v>27.55</v>
      </c>
      <c r="F45" s="5">
        <v>78.98</v>
      </c>
      <c r="H45" s="5">
        <v>330</v>
      </c>
      <c r="I45" s="5">
        <f t="shared" si="2"/>
        <v>526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20</v>
      </c>
      <c r="I47" s="30"/>
      <c r="J47" s="20">
        <f>AVERAGE(J34,J19,J4)</f>
        <v>7.575757575757576E-3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25.954166666666666</v>
      </c>
      <c r="K48" s="10">
        <f>J48+273</f>
        <v>298.95416666666665</v>
      </c>
    </row>
    <row r="49" spans="1:11" ht="14.7" thickTop="1" x14ac:dyDescent="0.55000000000000004">
      <c r="B49" s="11">
        <v>1</v>
      </c>
      <c r="C49" s="15">
        <v>0.32430555555555557</v>
      </c>
      <c r="D49" s="15">
        <v>0.32777777777777778</v>
      </c>
      <c r="H49" s="3"/>
      <c r="I49" s="3"/>
      <c r="J49" s="3"/>
      <c r="K49" s="3"/>
    </row>
    <row r="50" spans="1:11" x14ac:dyDescent="0.55000000000000004">
      <c r="B50" s="11">
        <v>2</v>
      </c>
      <c r="C50" s="16">
        <v>0.33055555555555555</v>
      </c>
      <c r="D50" s="16">
        <v>0.33402777777777781</v>
      </c>
      <c r="H50" s="3"/>
      <c r="I50" s="3"/>
      <c r="J50" s="3"/>
      <c r="K50" s="3"/>
    </row>
    <row r="51" spans="1:11" ht="14.7" thickBot="1" x14ac:dyDescent="0.6">
      <c r="B51" s="5">
        <v>3</v>
      </c>
      <c r="C51" s="17">
        <v>0.33749999999999997</v>
      </c>
      <c r="D51" s="17">
        <v>0.34097222222222223</v>
      </c>
      <c r="H51" s="3"/>
      <c r="I51" s="3"/>
      <c r="J51" s="3"/>
      <c r="K51" s="3"/>
    </row>
    <row r="52" spans="1:11" ht="15" thickTop="1" thickBot="1" x14ac:dyDescent="0.6"/>
    <row r="53" spans="1:11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1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1" ht="14.7" thickTop="1" x14ac:dyDescent="0.55000000000000004">
      <c r="A55" s="22">
        <v>42945.157627314817</v>
      </c>
      <c r="B55" s="11" t="s">
        <v>0</v>
      </c>
      <c r="C55" s="11" t="s">
        <v>1</v>
      </c>
      <c r="D55" s="11">
        <v>530</v>
      </c>
      <c r="E55" s="11">
        <v>22.7</v>
      </c>
      <c r="F55" s="11">
        <v>89.37</v>
      </c>
    </row>
    <row r="56" spans="1:11" x14ac:dyDescent="0.55000000000000004">
      <c r="A56" s="22">
        <v>42945.15797453704</v>
      </c>
      <c r="B56" s="11" t="s">
        <v>0</v>
      </c>
      <c r="C56" s="11" t="s">
        <v>1</v>
      </c>
      <c r="D56" s="11">
        <v>527</v>
      </c>
      <c r="E56" s="11">
        <v>22.63</v>
      </c>
      <c r="F56" s="11">
        <v>88.69</v>
      </c>
    </row>
    <row r="57" spans="1:11" x14ac:dyDescent="0.55000000000000004">
      <c r="A57" s="22">
        <v>42945.158321759256</v>
      </c>
      <c r="B57" s="11" t="s">
        <v>0</v>
      </c>
      <c r="C57" s="11" t="s">
        <v>1</v>
      </c>
      <c r="D57" s="11">
        <v>527</v>
      </c>
      <c r="E57" s="11">
        <v>22.58</v>
      </c>
      <c r="F57" s="11">
        <v>88.52</v>
      </c>
    </row>
    <row r="58" spans="1:11" x14ac:dyDescent="0.55000000000000004">
      <c r="A58" s="22">
        <v>42945.158668981479</v>
      </c>
      <c r="B58" s="11" t="s">
        <v>0</v>
      </c>
      <c r="C58" s="11" t="s">
        <v>1</v>
      </c>
      <c r="D58" s="11">
        <v>529</v>
      </c>
      <c r="E58" s="11">
        <v>22.54</v>
      </c>
      <c r="F58" s="11">
        <v>88.16</v>
      </c>
    </row>
    <row r="59" spans="1:11" x14ac:dyDescent="0.55000000000000004">
      <c r="A59" s="22">
        <v>42945.159016203703</v>
      </c>
      <c r="B59" s="11" t="s">
        <v>0</v>
      </c>
      <c r="C59" s="11" t="s">
        <v>1</v>
      </c>
      <c r="D59" s="11">
        <v>524</v>
      </c>
      <c r="E59" s="11">
        <v>22.5</v>
      </c>
      <c r="F59" s="11">
        <v>87.48</v>
      </c>
    </row>
    <row r="60" spans="1:11" x14ac:dyDescent="0.55000000000000004">
      <c r="A60" s="22">
        <v>42945.159363425926</v>
      </c>
      <c r="B60" s="11" t="s">
        <v>0</v>
      </c>
      <c r="C60" s="11" t="s">
        <v>1</v>
      </c>
      <c r="D60" s="11">
        <v>524</v>
      </c>
      <c r="E60" s="11">
        <v>22.47</v>
      </c>
      <c r="F60" s="11">
        <v>86.95</v>
      </c>
    </row>
    <row r="61" spans="1:11" x14ac:dyDescent="0.55000000000000004">
      <c r="A61" s="22">
        <v>42945.159710648149</v>
      </c>
      <c r="B61" s="11" t="s">
        <v>0</v>
      </c>
      <c r="C61" s="11" t="s">
        <v>1</v>
      </c>
      <c r="D61" s="11">
        <v>526</v>
      </c>
      <c r="E61" s="11">
        <v>22.43</v>
      </c>
      <c r="F61" s="11">
        <v>86.81</v>
      </c>
    </row>
    <row r="62" spans="1:11" x14ac:dyDescent="0.55000000000000004">
      <c r="A62" s="22">
        <v>42945.160057870373</v>
      </c>
      <c r="B62" s="11" t="s">
        <v>0</v>
      </c>
      <c r="C62" s="11" t="s">
        <v>1</v>
      </c>
      <c r="D62" s="11">
        <v>531</v>
      </c>
      <c r="E62" s="11">
        <v>22.38</v>
      </c>
      <c r="F62" s="11">
        <v>87.06</v>
      </c>
    </row>
    <row r="63" spans="1:11" x14ac:dyDescent="0.55000000000000004">
      <c r="A63" s="22">
        <v>42945.160405092596</v>
      </c>
      <c r="B63" s="11" t="s">
        <v>0</v>
      </c>
      <c r="C63" s="11" t="s">
        <v>1</v>
      </c>
      <c r="D63" s="11">
        <v>530</v>
      </c>
      <c r="E63" s="11">
        <v>22.35</v>
      </c>
      <c r="F63" s="11">
        <v>87.45</v>
      </c>
    </row>
    <row r="64" spans="1:11" x14ac:dyDescent="0.55000000000000004">
      <c r="A64" s="22">
        <v>42945.160752314812</v>
      </c>
      <c r="B64" s="11" t="s">
        <v>0</v>
      </c>
      <c r="C64" s="11" t="s">
        <v>1</v>
      </c>
      <c r="D64" s="11">
        <v>526</v>
      </c>
      <c r="E64" s="11">
        <v>22.34</v>
      </c>
      <c r="F64" s="11">
        <v>87.9</v>
      </c>
    </row>
    <row r="65" spans="1:6" x14ac:dyDescent="0.55000000000000004">
      <c r="A65" s="22">
        <v>42945.161099537036</v>
      </c>
      <c r="B65" s="11" t="s">
        <v>0</v>
      </c>
      <c r="C65" s="11" t="s">
        <v>1</v>
      </c>
      <c r="D65" s="11">
        <v>530</v>
      </c>
      <c r="E65" s="11">
        <v>22.32</v>
      </c>
      <c r="F65" s="11">
        <v>88.38</v>
      </c>
    </row>
    <row r="66" spans="1:6" x14ac:dyDescent="0.55000000000000004">
      <c r="A66" s="22">
        <v>42945.161446759259</v>
      </c>
      <c r="B66" s="11" t="s">
        <v>0</v>
      </c>
      <c r="C66" s="11" t="s">
        <v>1</v>
      </c>
      <c r="D66" s="11">
        <v>527</v>
      </c>
      <c r="E66" s="11">
        <v>22.34</v>
      </c>
      <c r="F66" s="11">
        <v>88.8</v>
      </c>
    </row>
    <row r="67" spans="1:6" x14ac:dyDescent="0.55000000000000004">
      <c r="A67" s="22">
        <v>42945.161793981482</v>
      </c>
      <c r="B67" s="11" t="s">
        <v>0</v>
      </c>
      <c r="C67" s="11" t="s">
        <v>1</v>
      </c>
      <c r="D67" s="11">
        <v>527</v>
      </c>
      <c r="E67" s="11">
        <v>22.35</v>
      </c>
      <c r="F67" s="11">
        <v>89.15</v>
      </c>
    </row>
    <row r="68" spans="1:6" x14ac:dyDescent="0.55000000000000004">
      <c r="A68" s="22">
        <v>42945.162141203706</v>
      </c>
      <c r="B68" s="11" t="s">
        <v>0</v>
      </c>
      <c r="C68" s="11" t="s">
        <v>1</v>
      </c>
      <c r="D68" s="11">
        <v>528</v>
      </c>
      <c r="E68" s="11">
        <v>22.36</v>
      </c>
      <c r="F68" s="11">
        <v>89.48</v>
      </c>
    </row>
    <row r="69" spans="1:6" x14ac:dyDescent="0.55000000000000004">
      <c r="A69" s="22">
        <v>42945.162488425929</v>
      </c>
      <c r="B69" s="11" t="s">
        <v>0</v>
      </c>
      <c r="C69" s="11" t="s">
        <v>1</v>
      </c>
      <c r="D69" s="11">
        <v>525</v>
      </c>
      <c r="E69" s="11">
        <v>22.38</v>
      </c>
      <c r="F69" s="11">
        <v>89.81</v>
      </c>
    </row>
    <row r="70" spans="1:6" x14ac:dyDescent="0.55000000000000004">
      <c r="A70" s="22">
        <v>42945.162835648145</v>
      </c>
      <c r="B70" s="11" t="s">
        <v>0</v>
      </c>
      <c r="C70" s="11" t="s">
        <v>1</v>
      </c>
      <c r="D70" s="11">
        <v>522</v>
      </c>
      <c r="E70" s="11">
        <v>22.4</v>
      </c>
      <c r="F70" s="11">
        <v>90.03</v>
      </c>
    </row>
    <row r="71" spans="1:6" x14ac:dyDescent="0.55000000000000004">
      <c r="A71" s="22">
        <v>42945.163182870368</v>
      </c>
      <c r="B71" s="11" t="s">
        <v>0</v>
      </c>
      <c r="C71" s="11" t="s">
        <v>1</v>
      </c>
      <c r="D71" s="11">
        <v>523</v>
      </c>
      <c r="E71" s="11">
        <v>22.43</v>
      </c>
      <c r="F71" s="11">
        <v>90.25</v>
      </c>
    </row>
    <row r="72" spans="1:6" x14ac:dyDescent="0.55000000000000004">
      <c r="A72" s="22">
        <v>42945.163530092592</v>
      </c>
      <c r="B72" s="11" t="s">
        <v>0</v>
      </c>
      <c r="C72" s="11" t="s">
        <v>1</v>
      </c>
      <c r="D72" s="11">
        <v>519</v>
      </c>
      <c r="E72" s="11">
        <v>22.44</v>
      </c>
      <c r="F72" s="11">
        <v>90.41</v>
      </c>
    </row>
    <row r="73" spans="1:6" x14ac:dyDescent="0.55000000000000004">
      <c r="A73" s="22">
        <v>42945.163877314815</v>
      </c>
      <c r="B73" s="11" t="s">
        <v>0</v>
      </c>
      <c r="C73" s="11" t="s">
        <v>1</v>
      </c>
      <c r="D73" s="11">
        <v>521</v>
      </c>
      <c r="E73" s="11">
        <v>22.46</v>
      </c>
      <c r="F73" s="11">
        <v>90.55</v>
      </c>
    </row>
    <row r="74" spans="1:6" x14ac:dyDescent="0.55000000000000004">
      <c r="A74" s="22">
        <v>42945.164224537039</v>
      </c>
      <c r="B74" s="11" t="s">
        <v>0</v>
      </c>
      <c r="C74" s="11" t="s">
        <v>1</v>
      </c>
      <c r="D74" s="11">
        <v>523</v>
      </c>
      <c r="E74" s="11">
        <v>22.43</v>
      </c>
      <c r="F74" s="11">
        <v>89.43</v>
      </c>
    </row>
    <row r="75" spans="1:6" x14ac:dyDescent="0.55000000000000004">
      <c r="A75" s="22">
        <v>42945.164571759262</v>
      </c>
      <c r="B75" s="11" t="s">
        <v>0</v>
      </c>
      <c r="C75" s="11" t="s">
        <v>1</v>
      </c>
      <c r="D75" s="11">
        <v>523</v>
      </c>
      <c r="E75" s="11">
        <v>22.4</v>
      </c>
      <c r="F75" s="11">
        <v>87.82</v>
      </c>
    </row>
    <row r="76" spans="1:6" x14ac:dyDescent="0.55000000000000004">
      <c r="A76" s="22">
        <v>42945.164918981478</v>
      </c>
      <c r="B76" s="11" t="s">
        <v>0</v>
      </c>
      <c r="C76" s="11" t="s">
        <v>1</v>
      </c>
      <c r="D76" s="11">
        <v>527</v>
      </c>
      <c r="E76" s="11">
        <v>22.33</v>
      </c>
      <c r="F76" s="11">
        <v>86.24</v>
      </c>
    </row>
    <row r="77" spans="1:6" x14ac:dyDescent="0.55000000000000004">
      <c r="A77" s="22">
        <v>42945.165266203701</v>
      </c>
      <c r="B77" s="11" t="s">
        <v>0</v>
      </c>
      <c r="C77" s="11" t="s">
        <v>1</v>
      </c>
      <c r="D77" s="11">
        <v>524</v>
      </c>
      <c r="E77" s="11">
        <v>22.28</v>
      </c>
      <c r="F77" s="11">
        <v>85.12</v>
      </c>
    </row>
    <row r="78" spans="1:6" x14ac:dyDescent="0.55000000000000004">
      <c r="A78" s="22">
        <v>42945.165613425925</v>
      </c>
      <c r="B78" s="11" t="s">
        <v>0</v>
      </c>
      <c r="C78" s="11" t="s">
        <v>1</v>
      </c>
      <c r="D78" s="11">
        <v>520</v>
      </c>
      <c r="E78" s="11">
        <v>22.22</v>
      </c>
      <c r="F78" s="11">
        <v>83.83</v>
      </c>
    </row>
    <row r="79" spans="1:6" x14ac:dyDescent="0.55000000000000004">
      <c r="A79" s="22">
        <v>42945.165960648148</v>
      </c>
      <c r="B79" s="11" t="s">
        <v>0</v>
      </c>
      <c r="C79" s="11" t="s">
        <v>1</v>
      </c>
      <c r="D79" s="11">
        <v>525</v>
      </c>
      <c r="E79" s="11">
        <v>22.16</v>
      </c>
      <c r="F79" s="11">
        <v>83.94</v>
      </c>
    </row>
    <row r="80" spans="1:6" x14ac:dyDescent="0.55000000000000004">
      <c r="A80" s="22">
        <v>42945.166307870371</v>
      </c>
      <c r="B80" s="11" t="s">
        <v>0</v>
      </c>
      <c r="C80" s="11" t="s">
        <v>1</v>
      </c>
      <c r="D80" s="11">
        <v>532</v>
      </c>
      <c r="E80" s="11">
        <v>22.09</v>
      </c>
      <c r="F80" s="11">
        <v>84.42</v>
      </c>
    </row>
    <row r="81" spans="1:6" x14ac:dyDescent="0.55000000000000004">
      <c r="A81" s="22">
        <v>42945.166655092595</v>
      </c>
      <c r="B81" s="11" t="s">
        <v>0</v>
      </c>
      <c r="C81" s="11" t="s">
        <v>1</v>
      </c>
      <c r="D81" s="11">
        <v>531</v>
      </c>
      <c r="E81" s="11">
        <v>22.05</v>
      </c>
      <c r="F81" s="11">
        <v>84.89</v>
      </c>
    </row>
    <row r="82" spans="1:6" x14ac:dyDescent="0.55000000000000004">
      <c r="A82" s="22">
        <v>42945.167002314818</v>
      </c>
      <c r="B82" s="11" t="s">
        <v>0</v>
      </c>
      <c r="C82" s="11" t="s">
        <v>1</v>
      </c>
      <c r="D82" s="11">
        <v>532</v>
      </c>
      <c r="E82" s="11">
        <v>22.01</v>
      </c>
      <c r="F82" s="11">
        <v>85.4</v>
      </c>
    </row>
    <row r="83" spans="1:6" x14ac:dyDescent="0.55000000000000004">
      <c r="A83" s="22">
        <v>42945.167349537034</v>
      </c>
      <c r="B83" s="11" t="s">
        <v>0</v>
      </c>
      <c r="C83" s="11" t="s">
        <v>1</v>
      </c>
      <c r="D83" s="11">
        <v>530</v>
      </c>
      <c r="E83" s="11">
        <v>21.98</v>
      </c>
      <c r="F83" s="11">
        <v>85.85</v>
      </c>
    </row>
    <row r="84" spans="1:6" x14ac:dyDescent="0.55000000000000004">
      <c r="A84" s="22">
        <v>42945.167696759258</v>
      </c>
      <c r="B84" s="11" t="s">
        <v>0</v>
      </c>
      <c r="C84" s="11" t="s">
        <v>1</v>
      </c>
      <c r="D84" s="11">
        <v>530</v>
      </c>
      <c r="E84" s="11">
        <v>21.94</v>
      </c>
      <c r="F84" s="11">
        <v>86.3</v>
      </c>
    </row>
    <row r="85" spans="1:6" x14ac:dyDescent="0.55000000000000004">
      <c r="A85" s="22">
        <v>42945.168043981481</v>
      </c>
      <c r="B85" s="11" t="s">
        <v>0</v>
      </c>
      <c r="C85" s="11" t="s">
        <v>1</v>
      </c>
      <c r="D85" s="11">
        <v>528</v>
      </c>
      <c r="E85" s="11">
        <v>21.94</v>
      </c>
      <c r="F85" s="11">
        <v>86.69</v>
      </c>
    </row>
    <row r="86" spans="1:6" x14ac:dyDescent="0.55000000000000004">
      <c r="A86" s="22">
        <v>42945.168391203704</v>
      </c>
      <c r="B86" s="11" t="s">
        <v>0</v>
      </c>
      <c r="C86" s="11" t="s">
        <v>1</v>
      </c>
      <c r="D86" s="11">
        <v>532</v>
      </c>
      <c r="E86" s="11">
        <v>21.94</v>
      </c>
      <c r="F86" s="11">
        <v>87.09</v>
      </c>
    </row>
    <row r="87" spans="1:6" x14ac:dyDescent="0.55000000000000004">
      <c r="A87" s="22">
        <v>42945.168738425928</v>
      </c>
      <c r="B87" s="11" t="s">
        <v>0</v>
      </c>
      <c r="C87" s="11" t="s">
        <v>1</v>
      </c>
      <c r="D87" s="11">
        <v>529</v>
      </c>
      <c r="E87" s="11">
        <v>21.95</v>
      </c>
      <c r="F87" s="11">
        <v>87.43</v>
      </c>
    </row>
    <row r="88" spans="1:6" x14ac:dyDescent="0.55000000000000004">
      <c r="A88" s="22">
        <v>42945.169085648151</v>
      </c>
      <c r="B88" s="11" t="s">
        <v>0</v>
      </c>
      <c r="C88" s="11" t="s">
        <v>1</v>
      </c>
      <c r="D88" s="11">
        <v>526</v>
      </c>
      <c r="E88" s="11">
        <v>21.97</v>
      </c>
      <c r="F88" s="11">
        <v>87.74</v>
      </c>
    </row>
    <row r="89" spans="1:6" x14ac:dyDescent="0.55000000000000004">
      <c r="A89" s="22">
        <v>42945.169432870367</v>
      </c>
      <c r="B89" s="11" t="s">
        <v>0</v>
      </c>
      <c r="C89" s="11" t="s">
        <v>1</v>
      </c>
      <c r="D89" s="11">
        <v>527</v>
      </c>
      <c r="E89" s="11">
        <v>21.98</v>
      </c>
      <c r="F89" s="11">
        <v>88.04</v>
      </c>
    </row>
    <row r="90" spans="1:6" x14ac:dyDescent="0.55000000000000004">
      <c r="A90" s="22">
        <v>42945.16978009259</v>
      </c>
      <c r="B90" s="11" t="s">
        <v>0</v>
      </c>
      <c r="C90" s="11" t="s">
        <v>1</v>
      </c>
      <c r="D90" s="11">
        <v>528</v>
      </c>
      <c r="E90" s="11">
        <v>22</v>
      </c>
      <c r="F90" s="11">
        <v>88.3</v>
      </c>
    </row>
    <row r="91" spans="1:6" x14ac:dyDescent="0.55000000000000004">
      <c r="A91" s="22">
        <v>42945.170127314814</v>
      </c>
      <c r="B91" s="11" t="s">
        <v>0</v>
      </c>
      <c r="C91" s="11" t="s">
        <v>1</v>
      </c>
      <c r="D91" s="11">
        <v>526</v>
      </c>
      <c r="E91" s="11">
        <v>22.03</v>
      </c>
      <c r="F91" s="11">
        <v>88.21</v>
      </c>
    </row>
    <row r="92" spans="1:6" x14ac:dyDescent="0.55000000000000004">
      <c r="A92" s="22">
        <v>42945.170474537037</v>
      </c>
      <c r="B92" s="11" t="s">
        <v>0</v>
      </c>
      <c r="C92" s="11" t="s">
        <v>1</v>
      </c>
      <c r="D92" s="11">
        <v>525</v>
      </c>
      <c r="E92" s="11">
        <v>21.99</v>
      </c>
      <c r="F92" s="11">
        <v>86.33</v>
      </c>
    </row>
    <row r="93" spans="1:6" x14ac:dyDescent="0.55000000000000004">
      <c r="A93" s="22">
        <v>42945.17082175926</v>
      </c>
      <c r="B93" s="11" t="s">
        <v>0</v>
      </c>
      <c r="C93" s="11" t="s">
        <v>1</v>
      </c>
      <c r="D93" s="11">
        <v>522</v>
      </c>
      <c r="E93" s="11">
        <v>21.95</v>
      </c>
      <c r="F93" s="11">
        <v>85.2</v>
      </c>
    </row>
    <row r="94" spans="1:6" x14ac:dyDescent="0.55000000000000004">
      <c r="A94" s="22">
        <v>42945.171168981484</v>
      </c>
      <c r="B94" s="11" t="s">
        <v>0</v>
      </c>
      <c r="C94" s="11" t="s">
        <v>1</v>
      </c>
      <c r="D94" s="11">
        <v>519</v>
      </c>
      <c r="E94" s="11">
        <v>21.91</v>
      </c>
      <c r="F94" s="11">
        <v>83.29</v>
      </c>
    </row>
    <row r="95" spans="1:6" x14ac:dyDescent="0.55000000000000004">
      <c r="A95" s="22">
        <v>42945.171516203707</v>
      </c>
      <c r="B95" s="11" t="s">
        <v>0</v>
      </c>
      <c r="C95" s="11" t="s">
        <v>1</v>
      </c>
      <c r="D95" s="11">
        <v>518</v>
      </c>
      <c r="E95" s="11">
        <v>21.86</v>
      </c>
      <c r="F95" s="11">
        <v>82.98</v>
      </c>
    </row>
    <row r="96" spans="1:6" x14ac:dyDescent="0.55000000000000004">
      <c r="A96" s="22">
        <v>42945.171863425923</v>
      </c>
      <c r="B96" s="11" t="s">
        <v>0</v>
      </c>
      <c r="C96" s="11" t="s">
        <v>1</v>
      </c>
      <c r="D96" s="11">
        <v>521</v>
      </c>
      <c r="E96" s="11">
        <v>21.82</v>
      </c>
      <c r="F96" s="11">
        <v>82.95</v>
      </c>
    </row>
    <row r="97" spans="1:6" x14ac:dyDescent="0.55000000000000004">
      <c r="A97" s="22">
        <v>42945.172210648147</v>
      </c>
      <c r="B97" s="11" t="s">
        <v>0</v>
      </c>
      <c r="C97" s="11" t="s">
        <v>1</v>
      </c>
      <c r="D97" s="11">
        <v>529</v>
      </c>
      <c r="E97" s="11">
        <v>21.77</v>
      </c>
      <c r="F97" s="11">
        <v>82.87</v>
      </c>
    </row>
    <row r="98" spans="1:6" x14ac:dyDescent="0.55000000000000004">
      <c r="A98" s="22">
        <v>42945.17255787037</v>
      </c>
      <c r="B98" s="11" t="s">
        <v>0</v>
      </c>
      <c r="C98" s="11" t="s">
        <v>1</v>
      </c>
      <c r="D98" s="11">
        <v>526</v>
      </c>
      <c r="E98" s="11">
        <v>21.72</v>
      </c>
      <c r="F98" s="11">
        <v>82.67</v>
      </c>
    </row>
    <row r="99" spans="1:6" x14ac:dyDescent="0.55000000000000004">
      <c r="A99" s="22">
        <v>42945.172905092593</v>
      </c>
      <c r="B99" s="11" t="s">
        <v>0</v>
      </c>
      <c r="C99" s="11" t="s">
        <v>1</v>
      </c>
      <c r="D99" s="11">
        <v>526</v>
      </c>
      <c r="E99" s="11">
        <v>21.67</v>
      </c>
      <c r="F99" s="11">
        <v>83.07</v>
      </c>
    </row>
    <row r="100" spans="1:6" x14ac:dyDescent="0.55000000000000004">
      <c r="A100" s="22">
        <v>42945.173252314817</v>
      </c>
      <c r="B100" s="11" t="s">
        <v>0</v>
      </c>
      <c r="C100" s="11" t="s">
        <v>1</v>
      </c>
      <c r="D100" s="11">
        <v>526</v>
      </c>
      <c r="E100" s="11">
        <v>21.65</v>
      </c>
      <c r="F100" s="11">
        <v>83.49</v>
      </c>
    </row>
    <row r="101" spans="1:6" x14ac:dyDescent="0.55000000000000004">
      <c r="A101" s="22">
        <v>42945.17359953704</v>
      </c>
      <c r="B101" s="11" t="s">
        <v>0</v>
      </c>
      <c r="C101" s="11" t="s">
        <v>1</v>
      </c>
      <c r="D101" s="11">
        <v>526</v>
      </c>
      <c r="E101" s="11">
        <v>21.63</v>
      </c>
      <c r="F101" s="11">
        <v>83.94</v>
      </c>
    </row>
    <row r="102" spans="1:6" x14ac:dyDescent="0.55000000000000004">
      <c r="A102" s="22">
        <v>42945.173946759256</v>
      </c>
      <c r="B102" s="11" t="s">
        <v>0</v>
      </c>
      <c r="C102" s="11" t="s">
        <v>1</v>
      </c>
      <c r="D102" s="11">
        <v>528</v>
      </c>
      <c r="E102" s="11">
        <v>21.63</v>
      </c>
      <c r="F102" s="11">
        <v>84.33</v>
      </c>
    </row>
    <row r="103" spans="1:6" x14ac:dyDescent="0.55000000000000004">
      <c r="A103" s="22">
        <v>42945.174293981479</v>
      </c>
      <c r="B103" s="11" t="s">
        <v>0</v>
      </c>
      <c r="C103" s="11" t="s">
        <v>1</v>
      </c>
      <c r="D103" s="11">
        <v>527</v>
      </c>
      <c r="E103" s="11">
        <v>21.63</v>
      </c>
      <c r="F103" s="11">
        <v>84.73</v>
      </c>
    </row>
    <row r="104" spans="1:6" x14ac:dyDescent="0.55000000000000004">
      <c r="A104" s="22">
        <v>42945.174641203703</v>
      </c>
      <c r="B104" s="11" t="s">
        <v>0</v>
      </c>
      <c r="C104" s="11" t="s">
        <v>1</v>
      </c>
      <c r="D104" s="11">
        <v>527</v>
      </c>
      <c r="E104" s="11">
        <v>21.64</v>
      </c>
      <c r="F104" s="11">
        <v>85.12</v>
      </c>
    </row>
    <row r="105" spans="1:6" x14ac:dyDescent="0.55000000000000004">
      <c r="A105" s="22">
        <v>42945.174988425926</v>
      </c>
      <c r="B105" s="11" t="s">
        <v>0</v>
      </c>
      <c r="C105" s="11" t="s">
        <v>1</v>
      </c>
      <c r="D105" s="11">
        <v>524</v>
      </c>
      <c r="E105" s="11">
        <v>21.64</v>
      </c>
      <c r="F105" s="11">
        <v>85.46</v>
      </c>
    </row>
    <row r="106" spans="1:6" x14ac:dyDescent="0.55000000000000004">
      <c r="A106" s="22">
        <v>42945.175335648149</v>
      </c>
      <c r="B106" s="11" t="s">
        <v>0</v>
      </c>
      <c r="C106" s="11" t="s">
        <v>1</v>
      </c>
      <c r="D106" s="11">
        <v>524</v>
      </c>
      <c r="E106" s="11">
        <v>21.68</v>
      </c>
      <c r="F106" s="11">
        <v>85.79</v>
      </c>
    </row>
    <row r="107" spans="1:6" x14ac:dyDescent="0.55000000000000004">
      <c r="A107" s="22">
        <v>42945.175682870373</v>
      </c>
      <c r="B107" s="11" t="s">
        <v>0</v>
      </c>
      <c r="C107" s="11" t="s">
        <v>1</v>
      </c>
      <c r="D107" s="11">
        <v>524</v>
      </c>
      <c r="E107" s="11">
        <v>21.72</v>
      </c>
      <c r="F107" s="11">
        <v>86.13</v>
      </c>
    </row>
    <row r="108" spans="1:6" x14ac:dyDescent="0.55000000000000004">
      <c r="A108" s="22">
        <v>42945.176030092596</v>
      </c>
      <c r="B108" s="11" t="s">
        <v>0</v>
      </c>
      <c r="C108" s="11" t="s">
        <v>1</v>
      </c>
      <c r="D108" s="11">
        <v>523</v>
      </c>
      <c r="E108" s="11">
        <v>21.75</v>
      </c>
      <c r="F108" s="11">
        <v>86.41</v>
      </c>
    </row>
    <row r="109" spans="1:6" x14ac:dyDescent="0.55000000000000004">
      <c r="A109" s="22">
        <v>42945.176377314812</v>
      </c>
      <c r="B109" s="11" t="s">
        <v>0</v>
      </c>
      <c r="C109" s="11" t="s">
        <v>1</v>
      </c>
      <c r="D109" s="11">
        <v>519</v>
      </c>
      <c r="E109" s="11">
        <v>21.78</v>
      </c>
      <c r="F109" s="11">
        <v>86.69</v>
      </c>
    </row>
    <row r="110" spans="1:6" x14ac:dyDescent="0.55000000000000004">
      <c r="A110" s="22">
        <v>42945.176724537036</v>
      </c>
      <c r="B110" s="11" t="s">
        <v>0</v>
      </c>
      <c r="C110" s="11" t="s">
        <v>1</v>
      </c>
      <c r="D110" s="11">
        <v>518</v>
      </c>
      <c r="E110" s="11">
        <v>21.79</v>
      </c>
      <c r="F110" s="11">
        <v>86.84</v>
      </c>
    </row>
    <row r="111" spans="1:6" ht="14.7" thickBot="1" x14ac:dyDescent="0.6">
      <c r="A111" s="23">
        <v>42945.177071759259</v>
      </c>
      <c r="B111" s="5" t="s">
        <v>0</v>
      </c>
      <c r="C111" s="5" t="s">
        <v>1</v>
      </c>
      <c r="D111" s="5">
        <v>519</v>
      </c>
      <c r="E111" s="5">
        <v>21.78</v>
      </c>
      <c r="F111" s="5">
        <v>86.69</v>
      </c>
    </row>
    <row r="112" spans="1:6" ht="14.7" thickTop="1" x14ac:dyDescent="0.55000000000000004">
      <c r="A112" s="1"/>
    </row>
    <row r="113" spans="1:1" x14ac:dyDescent="0.55000000000000004">
      <c r="A113" s="1"/>
    </row>
    <row r="114" spans="1:1" x14ac:dyDescent="0.55000000000000004">
      <c r="A114" s="1"/>
    </row>
    <row r="115" spans="1:1" x14ac:dyDescent="0.55000000000000004">
      <c r="A115" s="1"/>
    </row>
    <row r="116" spans="1:1" x14ac:dyDescent="0.55000000000000004">
      <c r="A116" s="1"/>
    </row>
    <row r="117" spans="1:1" x14ac:dyDescent="0.55000000000000004">
      <c r="A117" s="1"/>
    </row>
    <row r="118" spans="1:1" x14ac:dyDescent="0.55000000000000004">
      <c r="A118" s="1"/>
    </row>
    <row r="119" spans="1:1" x14ac:dyDescent="0.55000000000000004">
      <c r="A119" s="1"/>
    </row>
    <row r="120" spans="1:1" x14ac:dyDescent="0.55000000000000004">
      <c r="A120" s="1"/>
    </row>
    <row r="121" spans="1:1" x14ac:dyDescent="0.55000000000000004">
      <c r="A121" s="1"/>
    </row>
    <row r="122" spans="1:1" x14ac:dyDescent="0.55000000000000004">
      <c r="A122" s="1"/>
    </row>
    <row r="123" spans="1:1" x14ac:dyDescent="0.55000000000000004">
      <c r="A123" s="1"/>
    </row>
    <row r="124" spans="1:1" x14ac:dyDescent="0.55000000000000004">
      <c r="A124" s="1"/>
    </row>
    <row r="125" spans="1:1" x14ac:dyDescent="0.55000000000000004">
      <c r="A12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F19" sqref="F19"/>
    </sheetView>
  </sheetViews>
  <sheetFormatPr defaultRowHeight="14.4" x14ac:dyDescent="0.55000000000000004"/>
  <cols>
    <col min="1" max="1" width="17.62890625" customWidth="1"/>
    <col min="2" max="2" width="18.20703125" customWidth="1"/>
    <col min="5" max="5" width="17.68359375" customWidth="1"/>
    <col min="7" max="7" width="14.3125" customWidth="1"/>
    <col min="8" max="8" width="9.9453125" customWidth="1"/>
    <col min="14" max="14" width="14.734375" customWidth="1"/>
  </cols>
  <sheetData>
    <row r="1" spans="1:14" ht="14.7" thickBot="1" x14ac:dyDescent="0.6"/>
    <row r="2" spans="1:14" ht="15" thickTop="1" thickBot="1" x14ac:dyDescent="0.6">
      <c r="A2" s="28" t="s">
        <v>33</v>
      </c>
      <c r="B2" s="26"/>
      <c r="C2" s="26"/>
      <c r="D2" s="26"/>
      <c r="E2" s="27"/>
      <c r="G2" s="28" t="s">
        <v>35</v>
      </c>
      <c r="H2" s="27"/>
      <c r="J2" s="28" t="s">
        <v>34</v>
      </c>
      <c r="K2" s="27"/>
      <c r="M2" s="31" t="s">
        <v>132</v>
      </c>
      <c r="N2" s="30"/>
    </row>
    <row r="3" spans="1:14" ht="15" thickTop="1" thickBot="1" x14ac:dyDescent="0.6">
      <c r="A3" s="24"/>
      <c r="B3" s="53" t="s">
        <v>18</v>
      </c>
      <c r="C3" s="53" t="s">
        <v>21</v>
      </c>
      <c r="D3" s="58" t="s">
        <v>12</v>
      </c>
      <c r="E3" s="53" t="s">
        <v>91</v>
      </c>
      <c r="G3" s="57" t="s">
        <v>80</v>
      </c>
      <c r="H3" s="10">
        <v>8.2050000000000001</v>
      </c>
      <c r="J3" s="57" t="s">
        <v>113</v>
      </c>
      <c r="K3" s="10">
        <v>0.3</v>
      </c>
      <c r="M3" s="10">
        <f>-1.225*9.8*330</f>
        <v>-3961.650000000001</v>
      </c>
      <c r="N3" s="10">
        <f>(-1)*M3</f>
        <v>3961.650000000001</v>
      </c>
    </row>
    <row r="4" spans="1:14" ht="15" thickTop="1" thickBot="1" x14ac:dyDescent="0.6">
      <c r="A4" s="4" t="s">
        <v>13</v>
      </c>
      <c r="B4" s="4">
        <f>Data!D26+$N$3</f>
        <v>101830.65</v>
      </c>
      <c r="C4" s="4">
        <f>'1C'!K48</f>
        <v>299.37777777777779</v>
      </c>
      <c r="D4" s="4">
        <f>'1C'!J47</f>
        <v>-1.6627816627816625E-2</v>
      </c>
      <c r="E4" s="4">
        <f>((B4*$H$4)/($H$3*C4*$H$5))*D4</f>
        <v>-7.5864267959619092E-2</v>
      </c>
      <c r="G4" s="57" t="s">
        <v>116</v>
      </c>
      <c r="H4" s="10">
        <f>(1/3)*(3.14)*((K3^2)+(K4*K3)+(K4^2))*K5</f>
        <v>3.1102394986666667E-2</v>
      </c>
      <c r="J4" s="53" t="s">
        <v>114</v>
      </c>
      <c r="K4" s="10">
        <v>0.27200000000000002</v>
      </c>
    </row>
    <row r="5" spans="1:14" ht="15" thickTop="1" thickBot="1" x14ac:dyDescent="0.6">
      <c r="A5" s="11" t="s">
        <v>11</v>
      </c>
      <c r="B5" s="11">
        <f>Data!D26+$N$3</f>
        <v>101830.65</v>
      </c>
      <c r="C5" s="11">
        <f>'1D'!K34</f>
        <v>300.26625000000001</v>
      </c>
      <c r="D5" s="11">
        <f>'1D'!J33</f>
        <v>-2.6818181818181817E-2</v>
      </c>
      <c r="E5" s="11">
        <f t="shared" ref="E5:E17" si="0">((B5*$H$4)/($H$3*C5*$H$5))*D5</f>
        <v>-0.12199566989735477</v>
      </c>
      <c r="G5" s="53" t="s">
        <v>117</v>
      </c>
      <c r="H5" s="5">
        <f>(3.14)*(K3^2)</f>
        <v>0.28260000000000002</v>
      </c>
      <c r="J5" s="53" t="s">
        <v>115</v>
      </c>
      <c r="K5" s="5">
        <v>0.121</v>
      </c>
    </row>
    <row r="6" spans="1:14" ht="14.7" thickTop="1" x14ac:dyDescent="0.55000000000000004">
      <c r="A6" s="11" t="s">
        <v>104</v>
      </c>
      <c r="B6" s="11">
        <f>Data!D27+$N$3</f>
        <v>101828.65</v>
      </c>
      <c r="C6" s="11">
        <f>'2C'!$K$48</f>
        <v>303.27722222222224</v>
      </c>
      <c r="D6" s="11">
        <f>'2C'!$J$47</f>
        <v>-2.6969696969696973E-2</v>
      </c>
      <c r="E6" s="11">
        <f t="shared" si="0"/>
        <v>-0.12146449496274279</v>
      </c>
    </row>
    <row r="7" spans="1:14" x14ac:dyDescent="0.55000000000000004">
      <c r="A7" s="11" t="s">
        <v>14</v>
      </c>
      <c r="B7" s="11">
        <f>Data!D27+$N$3</f>
        <v>101828.65</v>
      </c>
      <c r="C7" s="11">
        <f>'2D'!K48</f>
        <v>306.29277777777776</v>
      </c>
      <c r="D7" s="11">
        <f>'2D'!J47</f>
        <v>-3.8749028749028747E-2</v>
      </c>
      <c r="E7" s="11">
        <f t="shared" si="0"/>
        <v>-0.1727973748878652</v>
      </c>
    </row>
    <row r="8" spans="1:14" x14ac:dyDescent="0.55000000000000004">
      <c r="A8" s="11" t="s">
        <v>105</v>
      </c>
      <c r="B8" s="11">
        <f>Data!D28+$N$3</f>
        <v>101813.65</v>
      </c>
      <c r="C8" s="11">
        <f>'3C'!K48</f>
        <v>304.95194444444445</v>
      </c>
      <c r="D8" s="11">
        <f>'3C'!J47</f>
        <v>-4.8562548562548569E-3</v>
      </c>
      <c r="E8" s="11">
        <f t="shared" si="0"/>
        <v>-2.1747991780443746E-2</v>
      </c>
      <c r="G8" s="77"/>
      <c r="H8" s="63"/>
      <c r="I8" s="3"/>
    </row>
    <row r="9" spans="1:14" x14ac:dyDescent="0.55000000000000004">
      <c r="A9" s="11" t="s">
        <v>15</v>
      </c>
      <c r="B9" s="11">
        <f>Data!D28+$N$3</f>
        <v>101813.65</v>
      </c>
      <c r="C9" s="11">
        <f>'3D'!K48</f>
        <v>303.74583333333334</v>
      </c>
      <c r="D9" s="11">
        <f>'3D'!J47</f>
        <v>-1.7482517482517483E-3</v>
      </c>
      <c r="E9" s="11">
        <f t="shared" si="0"/>
        <v>-7.8603654609306177E-3</v>
      </c>
      <c r="G9" s="78"/>
      <c r="H9" s="78"/>
      <c r="I9" s="3"/>
    </row>
    <row r="10" spans="1:14" x14ac:dyDescent="0.55000000000000004">
      <c r="A10" s="11" t="s">
        <v>16</v>
      </c>
      <c r="B10" s="11">
        <f>Data!D29+$N$3</f>
        <v>101810.65</v>
      </c>
      <c r="C10" s="11">
        <f>'4C'!K48</f>
        <v>298.77583333333331</v>
      </c>
      <c r="D10" s="11">
        <f>'4C'!J47</f>
        <v>-3.0963480963480963E-2</v>
      </c>
      <c r="E10" s="11">
        <f t="shared" si="0"/>
        <v>-0.14152742730919449</v>
      </c>
      <c r="G10" s="79"/>
      <c r="H10" s="63"/>
      <c r="I10" s="3"/>
    </row>
    <row r="11" spans="1:14" x14ac:dyDescent="0.55000000000000004">
      <c r="A11" s="62" t="s">
        <v>17</v>
      </c>
      <c r="B11" s="11">
        <f>Data!D29+$N$3</f>
        <v>101810.65</v>
      </c>
      <c r="C11" s="11">
        <f>'4D'!K48</f>
        <v>299.33777777777777</v>
      </c>
      <c r="D11" s="11">
        <f>'4D'!J47</f>
        <v>-2.599067599067599E-2</v>
      </c>
      <c r="E11" s="11">
        <f t="shared" si="0"/>
        <v>-0.11857478467161052</v>
      </c>
      <c r="G11" s="76"/>
      <c r="H11" s="3"/>
      <c r="I11" s="63"/>
    </row>
    <row r="12" spans="1:14" x14ac:dyDescent="0.55000000000000004">
      <c r="A12" s="11" t="s">
        <v>106</v>
      </c>
      <c r="B12" s="11">
        <f>Data!D30+$N$3</f>
        <v>101913.65</v>
      </c>
      <c r="C12" s="11">
        <f>'5C'!K48</f>
        <v>296.42055555555555</v>
      </c>
      <c r="D12" s="11">
        <f>'5C'!J47</f>
        <v>-8.1973581973581993E-3</v>
      </c>
      <c r="E12" s="11">
        <f t="shared" si="0"/>
        <v>-3.7804286108307827E-2</v>
      </c>
      <c r="G12" s="76"/>
      <c r="H12" s="3"/>
      <c r="I12" s="3"/>
    </row>
    <row r="13" spans="1:14" x14ac:dyDescent="0.55000000000000004">
      <c r="A13" s="62" t="s">
        <v>107</v>
      </c>
      <c r="B13" s="11">
        <f>Data!D30+$N$3</f>
        <v>101913.65</v>
      </c>
      <c r="C13" s="11">
        <f>'5D'!K48</f>
        <v>296.89027777777778</v>
      </c>
      <c r="D13" s="11">
        <f>'5D'!J47</f>
        <v>-8.5081585081585084E-3</v>
      </c>
      <c r="E13" s="11">
        <f t="shared" si="0"/>
        <v>-3.9175544524373003E-2</v>
      </c>
      <c r="G13" s="76"/>
      <c r="H13" s="3"/>
      <c r="I13" s="3"/>
    </row>
    <row r="14" spans="1:14" x14ac:dyDescent="0.55000000000000004">
      <c r="A14" s="62" t="s">
        <v>108</v>
      </c>
      <c r="B14" s="11">
        <f>Data!D31+$N$3</f>
        <v>101992.65</v>
      </c>
      <c r="C14" s="11">
        <f>'6C'!K48</f>
        <v>294.19499999999999</v>
      </c>
      <c r="D14" s="11">
        <f>'6C'!J47</f>
        <v>-2.7000777000777004E-2</v>
      </c>
      <c r="E14" s="11">
        <f t="shared" si="0"/>
        <v>-0.12556047212321461</v>
      </c>
      <c r="G14" s="76"/>
      <c r="H14" s="3"/>
      <c r="I14" s="3"/>
    </row>
    <row r="15" spans="1:14" x14ac:dyDescent="0.55000000000000004">
      <c r="A15" s="62" t="s">
        <v>109</v>
      </c>
      <c r="B15" s="11">
        <f>Data!D31+$N$3</f>
        <v>101992.65</v>
      </c>
      <c r="C15" s="11">
        <f>'6D'!K48</f>
        <v>295.01583333333332</v>
      </c>
      <c r="D15" s="11">
        <f>'6D'!J47</f>
        <v>-1.4996114996114996E-2</v>
      </c>
      <c r="E15" s="11">
        <f t="shared" si="0"/>
        <v>-6.9541715920182059E-2</v>
      </c>
      <c r="G15" s="76"/>
      <c r="H15" s="3"/>
      <c r="I15" s="3"/>
    </row>
    <row r="16" spans="1:14" x14ac:dyDescent="0.55000000000000004">
      <c r="A16" s="62" t="s">
        <v>110</v>
      </c>
      <c r="B16" s="11">
        <f>Data!D32+$N$3</f>
        <v>102226.65</v>
      </c>
      <c r="C16" s="11">
        <f>'7C'!K48</f>
        <v>300.69055555555559</v>
      </c>
      <c r="D16" s="11">
        <f>'7C'!J47</f>
        <v>-2.8231028231028233E-2</v>
      </c>
      <c r="E16" s="11">
        <f t="shared" si="0"/>
        <v>-0.12874018456573263</v>
      </c>
      <c r="G16" s="76"/>
      <c r="H16" s="3"/>
      <c r="I16" s="3"/>
    </row>
    <row r="17" spans="1:9" ht="14.7" thickBot="1" x14ac:dyDescent="0.6">
      <c r="A17" s="64" t="s">
        <v>111</v>
      </c>
      <c r="B17" s="5">
        <f>Data!D32+$N$3</f>
        <v>102226.65</v>
      </c>
      <c r="C17" s="5">
        <f>'7D'!K48</f>
        <v>298.95416666666665</v>
      </c>
      <c r="D17" s="5">
        <f>'7D'!J47</f>
        <v>7.575757575757576E-3</v>
      </c>
      <c r="E17" s="5">
        <f t="shared" si="0"/>
        <v>3.474790908931278E-2</v>
      </c>
      <c r="G17" s="3"/>
      <c r="H17" s="3"/>
      <c r="I17" s="3"/>
    </row>
    <row r="18" spans="1:9" ht="15" thickTop="1" thickBot="1" x14ac:dyDescent="0.6">
      <c r="A18" s="63"/>
      <c r="B18" s="3"/>
      <c r="C18" s="3"/>
      <c r="D18" s="3"/>
      <c r="E18" s="3"/>
      <c r="G18" s="3"/>
      <c r="H18" s="3"/>
      <c r="I18" s="3"/>
    </row>
    <row r="19" spans="1:9" ht="15" thickTop="1" thickBot="1" x14ac:dyDescent="0.6">
      <c r="A19" s="28" t="s">
        <v>133</v>
      </c>
      <c r="B19" s="27"/>
      <c r="C19" s="3"/>
      <c r="D19" s="3"/>
      <c r="E19" s="3"/>
    </row>
    <row r="20" spans="1:9" ht="15" thickTop="1" thickBot="1" x14ac:dyDescent="0.6">
      <c r="A20" s="75" t="s">
        <v>22</v>
      </c>
      <c r="B20" s="53" t="s">
        <v>91</v>
      </c>
      <c r="C20" s="3"/>
    </row>
    <row r="21" spans="1:9" ht="14.7" thickTop="1" x14ac:dyDescent="0.55000000000000004">
      <c r="A21" s="45">
        <v>42944.333333333336</v>
      </c>
      <c r="B21" s="4">
        <f>AVERAGE(E4:E5)</f>
        <v>-9.8929968928486933E-2</v>
      </c>
      <c r="C21" s="3"/>
    </row>
    <row r="22" spans="1:9" x14ac:dyDescent="0.55000000000000004">
      <c r="A22" s="46">
        <v>42944.5</v>
      </c>
      <c r="B22" s="11">
        <f>AVERAGE(E6:E7)</f>
        <v>-0.14713093492530399</v>
      </c>
      <c r="C22" s="3"/>
    </row>
    <row r="23" spans="1:9" x14ac:dyDescent="0.55000000000000004">
      <c r="A23" s="46">
        <v>42944.666666666664</v>
      </c>
      <c r="B23" s="11">
        <f>AVERAGE(E8:E9)</f>
        <v>-1.4804178620687182E-2</v>
      </c>
    </row>
    <row r="24" spans="1:9" x14ac:dyDescent="0.55000000000000004">
      <c r="A24" s="46">
        <v>42944.833333333336</v>
      </c>
      <c r="B24" s="11">
        <f>AVERAGE(E10:E11)</f>
        <v>-0.13005110599040251</v>
      </c>
    </row>
    <row r="25" spans="1:9" x14ac:dyDescent="0.55000000000000004">
      <c r="A25" s="46">
        <v>42945</v>
      </c>
      <c r="B25" s="11">
        <f>AVERAGE(E12:E13)</f>
        <v>-3.8489915316340412E-2</v>
      </c>
    </row>
    <row r="26" spans="1:9" x14ac:dyDescent="0.55000000000000004">
      <c r="A26" s="46">
        <v>42945.166666666664</v>
      </c>
      <c r="B26" s="11">
        <f>AVERAGE(E14:E15)</f>
        <v>-9.7551094021698342E-2</v>
      </c>
    </row>
    <row r="27" spans="1:9" ht="14.7" thickBot="1" x14ac:dyDescent="0.6">
      <c r="A27" s="47">
        <v>42945.333333333336</v>
      </c>
      <c r="B27" s="5">
        <f>AVERAGE(E16:E17)</f>
        <v>-4.6996137738209931E-2</v>
      </c>
    </row>
    <row r="28" spans="1:9" ht="14.7" thickTop="1" x14ac:dyDescent="0.55000000000000004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F26" sqref="F26"/>
    </sheetView>
  </sheetViews>
  <sheetFormatPr defaultRowHeight="14.4" x14ac:dyDescent="0.55000000000000004"/>
  <cols>
    <col min="1" max="1" width="15.578125" customWidth="1"/>
    <col min="2" max="2" width="15.578125" style="42" customWidth="1"/>
    <col min="3" max="25" width="15.578125" customWidth="1"/>
  </cols>
  <sheetData>
    <row r="1" spans="1:24" ht="14.7" thickBot="1" x14ac:dyDescent="0.6"/>
    <row r="2" spans="1:24" ht="15" thickTop="1" thickBot="1" x14ac:dyDescent="0.6">
      <c r="A2" s="28" t="s">
        <v>76</v>
      </c>
      <c r="B2" s="49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7"/>
    </row>
    <row r="3" spans="1:24" ht="14.7" thickTop="1" x14ac:dyDescent="0.55000000000000004">
      <c r="A3" s="55" t="s">
        <v>22</v>
      </c>
      <c r="B3" s="56" t="s">
        <v>37</v>
      </c>
      <c r="C3" s="56" t="s">
        <v>38</v>
      </c>
      <c r="D3" s="56" t="s">
        <v>39</v>
      </c>
      <c r="E3" s="56" t="s">
        <v>40</v>
      </c>
      <c r="F3" s="56" t="s">
        <v>41</v>
      </c>
      <c r="G3" s="56" t="s">
        <v>42</v>
      </c>
      <c r="H3" s="56" t="s">
        <v>43</v>
      </c>
      <c r="I3" s="56" t="s">
        <v>44</v>
      </c>
      <c r="J3" s="56" t="s">
        <v>45</v>
      </c>
      <c r="K3" s="56" t="s">
        <v>46</v>
      </c>
      <c r="L3" s="56" t="s">
        <v>47</v>
      </c>
      <c r="M3" s="56" t="s">
        <v>48</v>
      </c>
      <c r="N3" s="56" t="s">
        <v>49</v>
      </c>
      <c r="O3" s="56" t="s">
        <v>50</v>
      </c>
      <c r="P3" s="56" t="s">
        <v>51</v>
      </c>
      <c r="Q3" s="56" t="s">
        <v>52</v>
      </c>
      <c r="R3" s="56" t="s">
        <v>53</v>
      </c>
      <c r="S3" s="56" t="s">
        <v>54</v>
      </c>
      <c r="T3" s="56" t="s">
        <v>55</v>
      </c>
      <c r="U3" s="56" t="s">
        <v>56</v>
      </c>
      <c r="V3" s="56" t="s">
        <v>57</v>
      </c>
      <c r="W3" s="56" t="s">
        <v>58</v>
      </c>
      <c r="X3" s="56" t="s">
        <v>59</v>
      </c>
    </row>
    <row r="4" spans="1:24" ht="14.7" thickBot="1" x14ac:dyDescent="0.6">
      <c r="A4" s="53" t="s">
        <v>69</v>
      </c>
      <c r="B4" s="53" t="s">
        <v>75</v>
      </c>
      <c r="C4" s="53" t="s">
        <v>75</v>
      </c>
      <c r="D4" s="53" t="s">
        <v>75</v>
      </c>
      <c r="E4" s="53" t="s">
        <v>75</v>
      </c>
      <c r="F4" s="53" t="s">
        <v>75</v>
      </c>
      <c r="G4" s="53" t="s">
        <v>75</v>
      </c>
      <c r="H4" s="53" t="s">
        <v>75</v>
      </c>
      <c r="I4" s="53" t="s">
        <v>75</v>
      </c>
      <c r="J4" s="53" t="s">
        <v>75</v>
      </c>
      <c r="K4" s="53" t="s">
        <v>75</v>
      </c>
      <c r="L4" s="53" t="s">
        <v>75</v>
      </c>
      <c r="M4" s="53" t="s">
        <v>75</v>
      </c>
      <c r="N4" s="53" t="s">
        <v>75</v>
      </c>
      <c r="O4" s="53" t="s">
        <v>75</v>
      </c>
      <c r="P4" s="53" t="s">
        <v>75</v>
      </c>
      <c r="Q4" s="53" t="s">
        <v>75</v>
      </c>
      <c r="R4" s="53" t="s">
        <v>75</v>
      </c>
      <c r="S4" s="53" t="s">
        <v>75</v>
      </c>
      <c r="T4" s="53" t="s">
        <v>75</v>
      </c>
      <c r="U4" s="53" t="s">
        <v>75</v>
      </c>
      <c r="V4" s="53" t="s">
        <v>75</v>
      </c>
      <c r="W4" s="53" t="s">
        <v>75</v>
      </c>
      <c r="X4" s="53" t="s">
        <v>75</v>
      </c>
    </row>
    <row r="5" spans="1:24" ht="14.7" thickTop="1" x14ac:dyDescent="0.55000000000000004">
      <c r="A5" s="45">
        <v>42944.333333333336</v>
      </c>
      <c r="B5" s="4">
        <v>24.16</v>
      </c>
      <c r="C5" s="4">
        <v>24.18</v>
      </c>
      <c r="D5" s="4">
        <v>24.19</v>
      </c>
      <c r="E5" s="4">
        <v>24.18</v>
      </c>
      <c r="F5" s="4">
        <v>24.18</v>
      </c>
      <c r="G5" s="4">
        <v>24.19</v>
      </c>
      <c r="H5" s="4">
        <v>24.18</v>
      </c>
      <c r="I5" s="4">
        <v>24.19</v>
      </c>
      <c r="J5" s="4">
        <v>24.18</v>
      </c>
      <c r="K5" s="4">
        <v>23.74</v>
      </c>
      <c r="L5" s="4">
        <v>22.68</v>
      </c>
      <c r="M5" s="4">
        <v>20.45</v>
      </c>
      <c r="N5" s="4">
        <v>18.21</v>
      </c>
      <c r="O5" s="4">
        <v>17</v>
      </c>
      <c r="P5" s="4">
        <v>15.67</v>
      </c>
      <c r="Q5" s="4">
        <v>14.53</v>
      </c>
      <c r="R5" s="4">
        <v>13.63</v>
      </c>
      <c r="S5" s="4">
        <v>13.2</v>
      </c>
      <c r="T5" s="4">
        <v>12.58</v>
      </c>
      <c r="U5" s="4">
        <v>12.3</v>
      </c>
      <c r="V5" s="4">
        <v>12.16</v>
      </c>
      <c r="W5" s="4">
        <v>12.03</v>
      </c>
      <c r="X5" s="4">
        <v>11.95</v>
      </c>
    </row>
    <row r="6" spans="1:24" x14ac:dyDescent="0.55000000000000004">
      <c r="A6" s="46">
        <v>42944.5</v>
      </c>
      <c r="B6" s="11">
        <v>24.42</v>
      </c>
      <c r="C6" s="11">
        <v>24.44</v>
      </c>
      <c r="D6" s="11">
        <v>24.43</v>
      </c>
      <c r="E6" s="11">
        <v>24.41</v>
      </c>
      <c r="F6" s="11">
        <v>24.38</v>
      </c>
      <c r="G6" s="11">
        <v>24.32</v>
      </c>
      <c r="H6" s="11">
        <v>24.25</v>
      </c>
      <c r="I6" s="11">
        <v>24.2</v>
      </c>
      <c r="J6" s="11">
        <v>24.15</v>
      </c>
      <c r="K6" s="11">
        <v>23.97</v>
      </c>
      <c r="L6" s="11">
        <v>22.33</v>
      </c>
      <c r="M6" s="11">
        <v>19.22</v>
      </c>
      <c r="N6" s="11">
        <v>18.29</v>
      </c>
      <c r="O6" s="11">
        <v>17.13</v>
      </c>
      <c r="P6" s="11">
        <v>15.45</v>
      </c>
      <c r="Q6" s="11">
        <v>14.43</v>
      </c>
      <c r="R6" s="11">
        <v>13.76</v>
      </c>
      <c r="S6" s="11">
        <v>13.1</v>
      </c>
      <c r="T6" s="11">
        <v>12.73</v>
      </c>
      <c r="U6" s="11">
        <v>12.4</v>
      </c>
      <c r="V6" s="11">
        <v>12.15</v>
      </c>
      <c r="W6" s="11">
        <v>12</v>
      </c>
      <c r="X6" s="11">
        <v>11.87</v>
      </c>
    </row>
    <row r="7" spans="1:24" x14ac:dyDescent="0.55000000000000004">
      <c r="A7" s="46">
        <v>42944.666666666664</v>
      </c>
      <c r="B7" s="11">
        <v>24.71</v>
      </c>
      <c r="C7" s="11">
        <v>24.73</v>
      </c>
      <c r="D7" s="11">
        <v>24.72</v>
      </c>
      <c r="E7" s="11">
        <v>24.7</v>
      </c>
      <c r="F7" s="11">
        <v>24.66</v>
      </c>
      <c r="G7" s="11">
        <v>24.6</v>
      </c>
      <c r="H7" s="11">
        <v>24.54</v>
      </c>
      <c r="I7" s="11">
        <v>24.4</v>
      </c>
      <c r="J7" s="11">
        <v>24.29</v>
      </c>
      <c r="K7" s="11">
        <v>23.85</v>
      </c>
      <c r="L7" s="11">
        <v>21.93</v>
      </c>
      <c r="M7" s="11">
        <v>19.98</v>
      </c>
      <c r="N7" s="11">
        <v>18.399999999999999</v>
      </c>
      <c r="O7" s="11">
        <v>16.95</v>
      </c>
      <c r="P7" s="11">
        <v>15.45</v>
      </c>
      <c r="Q7" s="11">
        <v>14.33</v>
      </c>
      <c r="R7" s="11">
        <v>13.4</v>
      </c>
      <c r="S7" s="11">
        <v>12.99</v>
      </c>
      <c r="T7" s="11">
        <v>12.61</v>
      </c>
      <c r="U7" s="11">
        <v>12.2</v>
      </c>
      <c r="V7" s="11">
        <v>12</v>
      </c>
      <c r="W7" s="11">
        <v>11.86</v>
      </c>
      <c r="X7" s="11">
        <v>11.86</v>
      </c>
    </row>
    <row r="8" spans="1:24" x14ac:dyDescent="0.55000000000000004">
      <c r="A8" s="46">
        <v>42944.833333333336</v>
      </c>
      <c r="B8" s="11">
        <v>24.5</v>
      </c>
      <c r="C8" s="11">
        <v>24.53</v>
      </c>
      <c r="D8" s="11">
        <v>24.53</v>
      </c>
      <c r="E8" s="11">
        <v>24.53</v>
      </c>
      <c r="F8" s="11">
        <v>24.53</v>
      </c>
      <c r="G8" s="11">
        <v>24.53</v>
      </c>
      <c r="H8" s="11">
        <v>24.51</v>
      </c>
      <c r="I8" s="11">
        <v>24.51</v>
      </c>
      <c r="J8" s="11">
        <v>24.45</v>
      </c>
      <c r="K8" s="11">
        <v>24.23</v>
      </c>
      <c r="L8" s="11">
        <v>21.75</v>
      </c>
      <c r="M8" s="11">
        <v>20.72</v>
      </c>
      <c r="N8" s="11">
        <v>18.579999999999998</v>
      </c>
      <c r="O8" s="11">
        <v>17.25</v>
      </c>
      <c r="P8" s="11">
        <v>16.34</v>
      </c>
      <c r="Q8" s="11">
        <v>14.81</v>
      </c>
      <c r="R8" s="11">
        <v>13.59</v>
      </c>
      <c r="S8" s="11">
        <v>13.12</v>
      </c>
      <c r="T8" s="11">
        <v>12.67</v>
      </c>
      <c r="U8" s="11">
        <v>12.28</v>
      </c>
      <c r="V8" s="11">
        <v>12.04</v>
      </c>
      <c r="W8" s="11">
        <v>11.94</v>
      </c>
      <c r="X8" s="11">
        <v>11.84</v>
      </c>
    </row>
    <row r="9" spans="1:24" x14ac:dyDescent="0.55000000000000004">
      <c r="A9" s="46">
        <v>42945</v>
      </c>
      <c r="B9" s="11">
        <v>24.34</v>
      </c>
      <c r="C9" s="11">
        <v>24.36</v>
      </c>
      <c r="D9" s="11">
        <v>24.35</v>
      </c>
      <c r="E9" s="11">
        <v>24.35</v>
      </c>
      <c r="F9" s="11">
        <v>24.36</v>
      </c>
      <c r="G9" s="11">
        <v>24.36</v>
      </c>
      <c r="H9" s="11">
        <v>24.36</v>
      </c>
      <c r="I9" s="11">
        <v>24.37</v>
      </c>
      <c r="J9" s="11">
        <v>24.37</v>
      </c>
      <c r="K9" s="11">
        <v>24.35</v>
      </c>
      <c r="L9" s="11">
        <v>22.09</v>
      </c>
      <c r="M9" s="11">
        <v>20.86</v>
      </c>
      <c r="N9" s="11">
        <v>18.53</v>
      </c>
      <c r="O9" s="11">
        <v>17.14</v>
      </c>
      <c r="P9" s="11">
        <v>15.39</v>
      </c>
      <c r="Q9" s="11">
        <v>14.37</v>
      </c>
      <c r="R9" s="11">
        <v>13.7</v>
      </c>
      <c r="S9" s="11">
        <v>13.09</v>
      </c>
      <c r="T9" s="11">
        <v>12.71</v>
      </c>
      <c r="U9" s="11">
        <v>12.47</v>
      </c>
      <c r="V9" s="11">
        <v>12.21</v>
      </c>
      <c r="W9" s="11">
        <v>12.03</v>
      </c>
      <c r="X9" s="11">
        <v>11.98</v>
      </c>
    </row>
    <row r="10" spans="1:24" x14ac:dyDescent="0.55000000000000004">
      <c r="A10" s="46">
        <v>42945.166666666664</v>
      </c>
      <c r="B10" s="11">
        <v>24.2</v>
      </c>
      <c r="C10" s="11">
        <v>24.26</v>
      </c>
      <c r="D10" s="11">
        <v>24.26</v>
      </c>
      <c r="E10" s="11">
        <v>24.26</v>
      </c>
      <c r="F10" s="11">
        <v>24.27</v>
      </c>
      <c r="G10" s="11">
        <v>24.27</v>
      </c>
      <c r="H10" s="11">
        <v>24.26</v>
      </c>
      <c r="I10" s="11">
        <v>24.27</v>
      </c>
      <c r="J10" s="11">
        <v>24.26</v>
      </c>
      <c r="K10" s="11">
        <v>24.24</v>
      </c>
      <c r="L10" s="11">
        <v>22.5</v>
      </c>
      <c r="M10" s="11">
        <v>19.66</v>
      </c>
      <c r="N10" s="11">
        <v>18.920000000000002</v>
      </c>
      <c r="O10" s="11">
        <v>17.39</v>
      </c>
      <c r="P10" s="11">
        <v>16.25</v>
      </c>
      <c r="Q10" s="11">
        <v>15.05</v>
      </c>
      <c r="R10" s="11">
        <v>14.2</v>
      </c>
      <c r="S10" s="11">
        <v>13.26</v>
      </c>
      <c r="T10" s="11">
        <v>12.94</v>
      </c>
      <c r="U10" s="11">
        <v>12.47</v>
      </c>
      <c r="V10" s="11">
        <v>12.06</v>
      </c>
      <c r="W10" s="11">
        <v>11.9</v>
      </c>
      <c r="X10" s="11">
        <v>11.85</v>
      </c>
    </row>
    <row r="11" spans="1:24" ht="14.7" thickBot="1" x14ac:dyDescent="0.6">
      <c r="A11" s="47">
        <v>42945.333333333336</v>
      </c>
      <c r="B11" s="5">
        <v>24.14</v>
      </c>
      <c r="C11" s="5">
        <v>24.21</v>
      </c>
      <c r="D11" s="5">
        <v>24.22</v>
      </c>
      <c r="E11" s="5">
        <v>24.21</v>
      </c>
      <c r="F11" s="5">
        <v>24.21</v>
      </c>
      <c r="G11" s="5">
        <v>24.21</v>
      </c>
      <c r="H11" s="5">
        <v>24.2</v>
      </c>
      <c r="I11" s="5">
        <v>24.21</v>
      </c>
      <c r="J11" s="5">
        <v>24.19</v>
      </c>
      <c r="K11" s="5">
        <v>24.11</v>
      </c>
      <c r="L11" s="5">
        <v>22.63</v>
      </c>
      <c r="M11" s="5">
        <v>20.85</v>
      </c>
      <c r="N11" s="5">
        <v>19.45</v>
      </c>
      <c r="O11" s="5">
        <v>17.420000000000002</v>
      </c>
      <c r="P11" s="5">
        <v>15.95</v>
      </c>
      <c r="Q11" s="5">
        <v>14.19</v>
      </c>
      <c r="R11" s="5">
        <v>13.55</v>
      </c>
      <c r="S11" s="5">
        <v>13.25</v>
      </c>
      <c r="T11" s="5">
        <v>12.94</v>
      </c>
      <c r="U11" s="5">
        <v>12.46</v>
      </c>
      <c r="V11" s="5">
        <v>12.22</v>
      </c>
      <c r="W11" s="5">
        <v>11.98</v>
      </c>
      <c r="X11" s="5">
        <v>11.88</v>
      </c>
    </row>
    <row r="12" spans="1:24" ht="15" thickTop="1" thickBot="1" x14ac:dyDescent="0.6">
      <c r="A12" s="40"/>
      <c r="B12" s="43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1:24" ht="15" thickTop="1" thickBot="1" x14ac:dyDescent="0.6">
      <c r="A13" s="28" t="s">
        <v>79</v>
      </c>
      <c r="B13" s="50"/>
      <c r="C13" s="51"/>
      <c r="D13" s="51"/>
      <c r="E13" s="51"/>
      <c r="F13" s="51"/>
      <c r="G13" s="51"/>
      <c r="H13" s="51"/>
      <c r="I13" s="51"/>
      <c r="J13" s="52"/>
      <c r="K13" s="51"/>
      <c r="L13" s="51"/>
      <c r="M13" s="51"/>
      <c r="N13" s="52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ht="14.7" thickTop="1" x14ac:dyDescent="0.55000000000000004">
      <c r="A14" s="55" t="s">
        <v>22</v>
      </c>
      <c r="B14" s="56" t="s">
        <v>60</v>
      </c>
      <c r="C14" s="56" t="s">
        <v>61</v>
      </c>
      <c r="D14" s="56" t="s">
        <v>62</v>
      </c>
      <c r="E14" s="56" t="s">
        <v>63</v>
      </c>
      <c r="F14" s="56" t="s">
        <v>64</v>
      </c>
      <c r="G14" s="56" t="s">
        <v>118</v>
      </c>
      <c r="H14" s="56" t="s">
        <v>119</v>
      </c>
      <c r="I14" s="56" t="s">
        <v>120</v>
      </c>
      <c r="J14" s="56" t="s">
        <v>121</v>
      </c>
      <c r="K14" s="56" t="s">
        <v>65</v>
      </c>
      <c r="L14" s="56" t="s">
        <v>66</v>
      </c>
      <c r="M14" s="56" t="s">
        <v>67</v>
      </c>
      <c r="N14" s="56" t="s">
        <v>68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ht="14.7" thickBot="1" x14ac:dyDescent="0.6">
      <c r="A15" s="53" t="s">
        <v>69</v>
      </c>
      <c r="B15" s="53" t="s">
        <v>75</v>
      </c>
      <c r="C15" s="53" t="s">
        <v>70</v>
      </c>
      <c r="D15" s="53" t="s">
        <v>71</v>
      </c>
      <c r="E15" s="53" t="s">
        <v>72</v>
      </c>
      <c r="F15" s="53" t="s">
        <v>73</v>
      </c>
      <c r="G15" s="53" t="s">
        <v>75</v>
      </c>
      <c r="H15" s="53" t="s">
        <v>122</v>
      </c>
      <c r="I15" s="53" t="s">
        <v>70</v>
      </c>
      <c r="J15" s="53" t="s">
        <v>123</v>
      </c>
      <c r="K15" s="53" t="s">
        <v>124</v>
      </c>
      <c r="L15" s="53" t="s">
        <v>71</v>
      </c>
      <c r="M15" s="53" t="s">
        <v>74</v>
      </c>
      <c r="N15" s="53" t="s">
        <v>74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ht="14.7" thickTop="1" x14ac:dyDescent="0.55000000000000004">
      <c r="A16" s="45">
        <v>42944.333333333336</v>
      </c>
      <c r="B16" s="4">
        <v>24.17</v>
      </c>
      <c r="C16" s="4">
        <v>103.6</v>
      </c>
      <c r="D16" s="4">
        <v>8.69</v>
      </c>
      <c r="E16" s="4">
        <v>2496.8609999999999</v>
      </c>
      <c r="F16" s="4">
        <v>669.9393</v>
      </c>
      <c r="G16" s="4">
        <v>18.920000000000002</v>
      </c>
      <c r="H16" s="4">
        <v>80</v>
      </c>
      <c r="I16" s="4">
        <v>3.9169999999999998</v>
      </c>
      <c r="J16" s="4">
        <v>37</v>
      </c>
      <c r="K16" s="4">
        <v>21.94</v>
      </c>
      <c r="L16" s="4">
        <v>126.9</v>
      </c>
      <c r="M16" s="4">
        <v>729.2</v>
      </c>
      <c r="N16" s="4">
        <v>132.9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4" x14ac:dyDescent="0.55000000000000004">
      <c r="A17" s="46">
        <v>42944.5</v>
      </c>
      <c r="B17" s="11">
        <v>24.43</v>
      </c>
      <c r="C17" s="11">
        <v>111.5</v>
      </c>
      <c r="D17" s="11">
        <v>9.31</v>
      </c>
      <c r="E17" s="11">
        <v>15492.34</v>
      </c>
      <c r="F17" s="11">
        <v>571.84960000000001</v>
      </c>
      <c r="G17" s="11">
        <v>22.22</v>
      </c>
      <c r="H17" s="11">
        <v>60.68</v>
      </c>
      <c r="I17" s="11">
        <v>6.085</v>
      </c>
      <c r="J17" s="11">
        <v>46.3</v>
      </c>
      <c r="K17" s="11">
        <v>22.1</v>
      </c>
      <c r="L17" s="11">
        <v>89.6</v>
      </c>
      <c r="M17" s="11">
        <v>1792</v>
      </c>
      <c r="N17" s="11">
        <v>628.6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x14ac:dyDescent="0.55000000000000004">
      <c r="A18" s="46">
        <v>42944.666666666664</v>
      </c>
      <c r="B18" s="11">
        <v>24.7</v>
      </c>
      <c r="C18" s="11">
        <v>114.9</v>
      </c>
      <c r="D18" s="11">
        <v>9.5500000000000007</v>
      </c>
      <c r="E18" s="11">
        <v>5873.9369999999999</v>
      </c>
      <c r="F18" s="11">
        <v>624.64099999999996</v>
      </c>
      <c r="G18" s="11">
        <v>24.32</v>
      </c>
      <c r="H18" s="11">
        <v>62.07</v>
      </c>
      <c r="I18" s="11">
        <v>4.4180000000000001</v>
      </c>
      <c r="J18" s="11">
        <v>14.4</v>
      </c>
      <c r="K18" s="11">
        <v>22.88</v>
      </c>
      <c r="L18" s="11">
        <v>80.5</v>
      </c>
      <c r="M18" s="11">
        <v>1382</v>
      </c>
      <c r="N18" s="11">
        <v>112.4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x14ac:dyDescent="0.55000000000000004">
      <c r="A19" s="46">
        <v>42944.833333333336</v>
      </c>
      <c r="B19" s="11">
        <v>24.5</v>
      </c>
      <c r="C19" s="11">
        <v>108.7</v>
      </c>
      <c r="D19" s="11">
        <v>9.06</v>
      </c>
      <c r="E19" s="11">
        <v>3345.203</v>
      </c>
      <c r="F19" s="11">
        <v>601.30200000000002</v>
      </c>
      <c r="G19" s="11">
        <v>23.72</v>
      </c>
      <c r="H19" s="11">
        <v>65.3</v>
      </c>
      <c r="I19" s="11">
        <v>4.7510000000000003</v>
      </c>
      <c r="J19" s="11">
        <v>19.2</v>
      </c>
      <c r="K19" s="11">
        <v>23.41</v>
      </c>
      <c r="L19" s="11">
        <v>135.30000000000001</v>
      </c>
      <c r="M19" s="11">
        <v>54.5</v>
      </c>
      <c r="N19" s="11">
        <v>13.63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x14ac:dyDescent="0.55000000000000004">
      <c r="A20" s="46">
        <v>42945</v>
      </c>
      <c r="B20" s="11">
        <v>24.31</v>
      </c>
      <c r="C20" s="11">
        <v>99.9</v>
      </c>
      <c r="D20" s="11">
        <v>8.36</v>
      </c>
      <c r="E20" s="11">
        <v>3734.241</v>
      </c>
      <c r="F20" s="11">
        <v>594.66909999999996</v>
      </c>
      <c r="G20" s="11">
        <v>20.6</v>
      </c>
      <c r="H20" s="11">
        <v>73.75</v>
      </c>
      <c r="I20" s="11">
        <v>3.2509999999999999</v>
      </c>
      <c r="J20" s="11">
        <v>12</v>
      </c>
      <c r="K20" s="11">
        <v>21.8</v>
      </c>
      <c r="L20" s="11">
        <v>187.9</v>
      </c>
      <c r="M20" s="11">
        <v>0</v>
      </c>
      <c r="N20" s="11">
        <v>0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x14ac:dyDescent="0.55000000000000004">
      <c r="A21" s="46">
        <v>42945.166666666664</v>
      </c>
      <c r="B21" s="11">
        <v>24.24</v>
      </c>
      <c r="C21" s="11">
        <v>98.7</v>
      </c>
      <c r="D21" s="11">
        <v>8.27</v>
      </c>
      <c r="E21" s="11">
        <v>2882.9430000000002</v>
      </c>
      <c r="F21" s="11">
        <v>625.32209999999998</v>
      </c>
      <c r="G21" s="11">
        <v>18.260000000000002</v>
      </c>
      <c r="H21" s="11">
        <v>74.48</v>
      </c>
      <c r="I21" s="11">
        <v>2.25</v>
      </c>
      <c r="J21" s="11">
        <v>7.6</v>
      </c>
      <c r="K21" s="11">
        <v>21.86</v>
      </c>
      <c r="L21" s="11">
        <v>179.5</v>
      </c>
      <c r="M21" s="11">
        <v>0</v>
      </c>
      <c r="N21" s="11">
        <v>0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ht="14.7" thickBot="1" x14ac:dyDescent="0.6">
      <c r="A22" s="47">
        <v>42945.333333333336</v>
      </c>
      <c r="B22" s="5">
        <v>24.21</v>
      </c>
      <c r="C22" s="5">
        <v>110.6</v>
      </c>
      <c r="D22" s="5">
        <v>9.27</v>
      </c>
      <c r="E22" s="5">
        <v>3043.107</v>
      </c>
      <c r="F22" s="5">
        <v>627.37649999999996</v>
      </c>
      <c r="G22" s="5">
        <v>18.440000000000001</v>
      </c>
      <c r="H22" s="5">
        <v>74.73</v>
      </c>
      <c r="I22" s="5">
        <v>0.75</v>
      </c>
      <c r="J22" s="5">
        <v>42.5</v>
      </c>
      <c r="K22" s="5">
        <v>22.56</v>
      </c>
      <c r="L22" s="5">
        <v>139.30000000000001</v>
      </c>
      <c r="M22" s="5">
        <v>825</v>
      </c>
      <c r="N22" s="5">
        <v>124.4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4" ht="15" thickTop="1" thickBot="1" x14ac:dyDescent="0.6">
      <c r="A23" s="40"/>
      <c r="B23" s="43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ht="15" thickTop="1" thickBot="1" x14ac:dyDescent="0.6">
      <c r="A24" s="28" t="s">
        <v>77</v>
      </c>
      <c r="B24" s="54"/>
      <c r="C24" s="32"/>
      <c r="D24" s="52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5" thickTop="1" thickBot="1" x14ac:dyDescent="0.6">
      <c r="A25" s="53" t="s">
        <v>22</v>
      </c>
      <c r="B25" s="57" t="s">
        <v>125</v>
      </c>
      <c r="C25" s="57" t="s">
        <v>126</v>
      </c>
      <c r="D25" s="57" t="s">
        <v>78</v>
      </c>
      <c r="E25" s="80"/>
      <c r="F25" s="81" t="s">
        <v>134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4" ht="14.7" thickTop="1" x14ac:dyDescent="0.55000000000000004">
      <c r="A26" s="45">
        <v>42944.333333333336</v>
      </c>
      <c r="B26" s="4">
        <v>6.7510000000000003</v>
      </c>
      <c r="C26" s="4">
        <v>55.5</v>
      </c>
      <c r="D26" s="44">
        <v>97869</v>
      </c>
      <c r="E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x14ac:dyDescent="0.55000000000000004">
      <c r="A27" s="46">
        <v>42944.5</v>
      </c>
      <c r="B27" s="11">
        <v>5.5839999999999996</v>
      </c>
      <c r="C27" s="11">
        <v>46.3</v>
      </c>
      <c r="D27" s="48">
        <v>97867</v>
      </c>
      <c r="E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1:24" x14ac:dyDescent="0.55000000000000004">
      <c r="A28" s="46">
        <v>42944.666666666664</v>
      </c>
      <c r="B28" s="11">
        <v>6.085</v>
      </c>
      <c r="C28" s="11">
        <v>48.3</v>
      </c>
      <c r="D28" s="11">
        <v>97852</v>
      </c>
    </row>
    <row r="29" spans="1:24" x14ac:dyDescent="0.55000000000000004">
      <c r="A29" s="46">
        <v>42944.833333333336</v>
      </c>
      <c r="B29" s="11">
        <v>3.9169999999999998</v>
      </c>
      <c r="C29" s="11">
        <v>29</v>
      </c>
      <c r="D29" s="11">
        <v>97849</v>
      </c>
    </row>
    <row r="30" spans="1:24" x14ac:dyDescent="0.55000000000000004">
      <c r="A30" s="46">
        <v>42945</v>
      </c>
      <c r="B30" s="11">
        <v>4.2510000000000003</v>
      </c>
      <c r="C30" s="11">
        <v>16.5</v>
      </c>
      <c r="D30" s="11">
        <v>97952</v>
      </c>
    </row>
    <row r="31" spans="1:24" x14ac:dyDescent="0.55000000000000004">
      <c r="A31" s="46">
        <v>42945.166666666664</v>
      </c>
      <c r="B31" s="11">
        <v>5.0839999999999996</v>
      </c>
      <c r="C31" s="11">
        <v>34.9</v>
      </c>
      <c r="D31" s="11">
        <v>98031</v>
      </c>
    </row>
    <row r="32" spans="1:24" ht="14.7" thickBot="1" x14ac:dyDescent="0.6">
      <c r="A32" s="47">
        <v>42945.333333333336</v>
      </c>
      <c r="B32" s="5">
        <v>5.7510000000000003</v>
      </c>
      <c r="C32" s="5">
        <v>31.5</v>
      </c>
      <c r="D32" s="5">
        <v>98265</v>
      </c>
    </row>
    <row r="33" spans="1:4" ht="15" thickTop="1" thickBot="1" x14ac:dyDescent="0.6"/>
    <row r="34" spans="1:4" ht="15" thickTop="1" thickBot="1" x14ac:dyDescent="0.6">
      <c r="A34" s="28" t="s">
        <v>85</v>
      </c>
      <c r="B34" s="54"/>
      <c r="C34" s="32"/>
      <c r="D34" s="33"/>
    </row>
    <row r="35" spans="1:4" ht="15" thickTop="1" thickBot="1" x14ac:dyDescent="0.6">
      <c r="A35" s="70" t="s">
        <v>22</v>
      </c>
      <c r="B35" s="71" t="s">
        <v>84</v>
      </c>
      <c r="C35" s="72"/>
      <c r="D35" s="73"/>
    </row>
    <row r="36" spans="1:4" ht="15" thickTop="1" thickBot="1" x14ac:dyDescent="0.6">
      <c r="A36" s="45">
        <v>42944.333333333336</v>
      </c>
      <c r="B36" s="59" t="s">
        <v>127</v>
      </c>
      <c r="C36" s="14"/>
      <c r="D36" s="12"/>
    </row>
    <row r="37" spans="1:4" ht="15" thickTop="1" thickBot="1" x14ac:dyDescent="0.6">
      <c r="A37" s="46">
        <v>42944.5</v>
      </c>
      <c r="B37" s="74" t="s">
        <v>128</v>
      </c>
      <c r="C37" s="6"/>
      <c r="D37" s="7"/>
    </row>
    <row r="38" spans="1:4" ht="15" thickTop="1" thickBot="1" x14ac:dyDescent="0.6">
      <c r="A38" s="46">
        <v>42944.666666666664</v>
      </c>
      <c r="B38" s="61" t="s">
        <v>129</v>
      </c>
      <c r="C38" s="14"/>
      <c r="D38" s="12"/>
    </row>
    <row r="39" spans="1:4" ht="15" thickTop="1" thickBot="1" x14ac:dyDescent="0.6">
      <c r="A39" s="46">
        <v>42944.833333333336</v>
      </c>
      <c r="B39" s="61" t="s">
        <v>130</v>
      </c>
      <c r="C39" s="14"/>
      <c r="D39" s="12"/>
    </row>
    <row r="40" spans="1:4" ht="15" thickTop="1" thickBot="1" x14ac:dyDescent="0.6">
      <c r="A40" s="46">
        <v>42945</v>
      </c>
      <c r="B40" s="60" t="s">
        <v>131</v>
      </c>
      <c r="C40" s="6"/>
      <c r="D40" s="7"/>
    </row>
    <row r="41" spans="1:4" ht="15" thickTop="1" thickBot="1" x14ac:dyDescent="0.6">
      <c r="A41" s="46">
        <v>42945.166666666664</v>
      </c>
      <c r="B41" s="61" t="s">
        <v>131</v>
      </c>
      <c r="C41" s="14"/>
      <c r="D41" s="12"/>
    </row>
    <row r="42" spans="1:4" ht="15" thickTop="1" thickBot="1" x14ac:dyDescent="0.6">
      <c r="A42" s="47">
        <v>42945.333333333336</v>
      </c>
      <c r="B42" s="59" t="s">
        <v>131</v>
      </c>
      <c r="C42" s="14"/>
      <c r="D42" s="12"/>
    </row>
    <row r="43" spans="1:4" ht="14.7" thickTop="1" x14ac:dyDescent="0.55000000000000004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workbookViewId="0">
      <selection activeCell="B47" sqref="B47:D48"/>
    </sheetView>
  </sheetViews>
  <sheetFormatPr defaultRowHeight="14.4" x14ac:dyDescent="0.55000000000000004"/>
  <cols>
    <col min="1" max="1" width="17.9453125" customWidth="1"/>
  </cols>
  <sheetData>
    <row r="1" spans="1:10" ht="30" customHeight="1" thickBot="1" x14ac:dyDescent="1">
      <c r="A1" s="41" t="s">
        <v>28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</row>
    <row r="3" spans="1:10" ht="15" thickTop="1" thickBot="1" x14ac:dyDescent="0.6">
      <c r="A3" s="29" t="s">
        <v>2</v>
      </c>
      <c r="B3" s="29" t="s">
        <v>3</v>
      </c>
      <c r="C3" s="30" t="s">
        <v>4</v>
      </c>
      <c r="D3" s="29" t="s">
        <v>5</v>
      </c>
      <c r="E3" s="29" t="s">
        <v>6</v>
      </c>
      <c r="F3" s="30" t="s">
        <v>7</v>
      </c>
      <c r="H3" s="29" t="s">
        <v>8</v>
      </c>
      <c r="I3" s="70" t="s">
        <v>5</v>
      </c>
      <c r="J3" s="29" t="s">
        <v>9</v>
      </c>
    </row>
    <row r="4" spans="1:10" ht="15" thickTop="1" thickBot="1" x14ac:dyDescent="0.6">
      <c r="A4" s="21">
        <v>42944.336840277778</v>
      </c>
      <c r="B4" s="4" t="s">
        <v>0</v>
      </c>
      <c r="C4" s="4" t="s">
        <v>1</v>
      </c>
      <c r="D4" s="4">
        <v>482</v>
      </c>
      <c r="E4" s="11">
        <v>26.4</v>
      </c>
      <c r="F4" s="4">
        <v>63.05</v>
      </c>
      <c r="H4" s="18">
        <v>0</v>
      </c>
      <c r="I4" s="4">
        <f>D4</f>
        <v>482</v>
      </c>
      <c r="J4" s="37">
        <f>SLOPE(I4:I15,H4:H15)</f>
        <v>-2.5174825174825177E-2</v>
      </c>
    </row>
    <row r="5" spans="1:10" ht="14.7" thickTop="1" x14ac:dyDescent="0.55000000000000004">
      <c r="A5" s="22">
        <v>42944.337187500001</v>
      </c>
      <c r="B5" s="11" t="s">
        <v>0</v>
      </c>
      <c r="C5" s="11" t="s">
        <v>1</v>
      </c>
      <c r="D5" s="11">
        <v>485</v>
      </c>
      <c r="E5" s="11">
        <v>26.28</v>
      </c>
      <c r="F5" s="11">
        <v>63.57</v>
      </c>
      <c r="H5" s="19">
        <v>30</v>
      </c>
      <c r="I5" s="11">
        <f t="shared" ref="I5:I15" si="0">D5</f>
        <v>485</v>
      </c>
    </row>
    <row r="6" spans="1:10" x14ac:dyDescent="0.55000000000000004">
      <c r="A6" s="22">
        <v>42944.337534722225</v>
      </c>
      <c r="B6" s="11" t="s">
        <v>0</v>
      </c>
      <c r="C6" s="11" t="s">
        <v>1</v>
      </c>
      <c r="D6" s="11">
        <v>483</v>
      </c>
      <c r="E6" s="11">
        <v>26.21</v>
      </c>
      <c r="F6" s="11">
        <v>64.37</v>
      </c>
      <c r="H6" s="19">
        <v>60</v>
      </c>
      <c r="I6" s="11">
        <f t="shared" si="0"/>
        <v>483</v>
      </c>
    </row>
    <row r="7" spans="1:10" x14ac:dyDescent="0.55000000000000004">
      <c r="A7" s="22">
        <v>42944.337881944448</v>
      </c>
      <c r="B7" s="11" t="s">
        <v>0</v>
      </c>
      <c r="C7" s="11" t="s">
        <v>1</v>
      </c>
      <c r="D7" s="11">
        <v>484</v>
      </c>
      <c r="E7" s="11">
        <v>26.18</v>
      </c>
      <c r="F7" s="11">
        <v>65.34</v>
      </c>
      <c r="H7" s="19">
        <v>90</v>
      </c>
      <c r="I7" s="11">
        <f t="shared" si="0"/>
        <v>484</v>
      </c>
    </row>
    <row r="8" spans="1:10" x14ac:dyDescent="0.55000000000000004">
      <c r="A8" s="22">
        <v>42944.338229166664</v>
      </c>
      <c r="B8" s="11" t="s">
        <v>0</v>
      </c>
      <c r="C8" s="11" t="s">
        <v>1</v>
      </c>
      <c r="D8" s="11">
        <v>484</v>
      </c>
      <c r="E8" s="11">
        <v>26.15</v>
      </c>
      <c r="F8" s="11">
        <v>66.319999999999993</v>
      </c>
      <c r="H8" s="19">
        <v>120</v>
      </c>
      <c r="I8" s="11">
        <f t="shared" si="0"/>
        <v>484</v>
      </c>
    </row>
    <row r="9" spans="1:10" x14ac:dyDescent="0.55000000000000004">
      <c r="A9" s="22">
        <v>42944.338576388887</v>
      </c>
      <c r="B9" s="11" t="s">
        <v>0</v>
      </c>
      <c r="C9" s="11" t="s">
        <v>1</v>
      </c>
      <c r="D9" s="11">
        <v>483</v>
      </c>
      <c r="E9" s="11">
        <v>26.12</v>
      </c>
      <c r="F9" s="11">
        <v>67.19</v>
      </c>
      <c r="H9" s="19">
        <v>150</v>
      </c>
      <c r="I9" s="11">
        <f t="shared" si="0"/>
        <v>483</v>
      </c>
    </row>
    <row r="10" spans="1:10" x14ac:dyDescent="0.55000000000000004">
      <c r="A10" s="22">
        <v>42944.338923611111</v>
      </c>
      <c r="B10" s="11" t="s">
        <v>0</v>
      </c>
      <c r="C10" s="11" t="s">
        <v>1</v>
      </c>
      <c r="D10" s="11">
        <v>485</v>
      </c>
      <c r="E10" s="11">
        <v>26.1</v>
      </c>
      <c r="F10" s="11">
        <v>68.05</v>
      </c>
      <c r="H10" s="19">
        <v>180</v>
      </c>
      <c r="I10" s="11">
        <f t="shared" si="0"/>
        <v>485</v>
      </c>
    </row>
    <row r="11" spans="1:10" x14ac:dyDescent="0.55000000000000004">
      <c r="A11" s="22">
        <v>42944.339270833334</v>
      </c>
      <c r="B11" s="11" t="s">
        <v>0</v>
      </c>
      <c r="C11" s="11" t="s">
        <v>1</v>
      </c>
      <c r="D11" s="11">
        <v>483</v>
      </c>
      <c r="E11" s="11">
        <v>26.11</v>
      </c>
      <c r="F11" s="11">
        <v>68.86</v>
      </c>
      <c r="H11" s="19">
        <v>210</v>
      </c>
      <c r="I11" s="11">
        <f t="shared" si="0"/>
        <v>483</v>
      </c>
    </row>
    <row r="12" spans="1:10" x14ac:dyDescent="0.55000000000000004">
      <c r="A12" s="22">
        <v>42944.339618055557</v>
      </c>
      <c r="B12" s="11" t="s">
        <v>0</v>
      </c>
      <c r="C12" s="11" t="s">
        <v>1</v>
      </c>
      <c r="D12" s="11">
        <v>477</v>
      </c>
      <c r="E12" s="11">
        <v>26.11</v>
      </c>
      <c r="F12" s="11">
        <v>69.599999999999994</v>
      </c>
      <c r="H12" s="19">
        <v>240</v>
      </c>
      <c r="I12" s="11">
        <f t="shared" si="0"/>
        <v>477</v>
      </c>
    </row>
    <row r="13" spans="1:10" x14ac:dyDescent="0.55000000000000004">
      <c r="A13" s="22">
        <v>42944.339965277781</v>
      </c>
      <c r="B13" s="11" t="s">
        <v>0</v>
      </c>
      <c r="C13" s="11" t="s">
        <v>1</v>
      </c>
      <c r="D13" s="11">
        <v>479</v>
      </c>
      <c r="E13" s="11">
        <v>26.12</v>
      </c>
      <c r="F13" s="11">
        <v>70.31</v>
      </c>
      <c r="H13" s="19">
        <v>270</v>
      </c>
      <c r="I13" s="11">
        <f t="shared" si="0"/>
        <v>479</v>
      </c>
    </row>
    <row r="14" spans="1:10" x14ac:dyDescent="0.55000000000000004">
      <c r="A14" s="22">
        <v>42944.340312499997</v>
      </c>
      <c r="B14" s="11" t="s">
        <v>0</v>
      </c>
      <c r="C14" s="11" t="s">
        <v>1</v>
      </c>
      <c r="D14" s="11">
        <v>473</v>
      </c>
      <c r="E14" s="11">
        <v>26.14</v>
      </c>
      <c r="F14" s="11">
        <v>70.97</v>
      </c>
      <c r="H14" s="19">
        <v>300</v>
      </c>
      <c r="I14" s="11">
        <f t="shared" si="0"/>
        <v>473</v>
      </c>
    </row>
    <row r="15" spans="1:10" ht="14.7" thickBot="1" x14ac:dyDescent="0.6">
      <c r="A15" s="23">
        <v>42944.34065972222</v>
      </c>
      <c r="B15" s="5" t="s">
        <v>0</v>
      </c>
      <c r="C15" s="5" t="s">
        <v>1</v>
      </c>
      <c r="D15" s="5">
        <v>478</v>
      </c>
      <c r="E15" s="5">
        <v>26.14</v>
      </c>
      <c r="F15" s="5">
        <v>71.59</v>
      </c>
      <c r="H15" s="9">
        <v>330</v>
      </c>
      <c r="I15" s="5">
        <f t="shared" si="0"/>
        <v>478</v>
      </c>
    </row>
    <row r="16" spans="1:10" ht="15" thickTop="1" thickBot="1" x14ac:dyDescent="0.6">
      <c r="A16" s="1"/>
    </row>
    <row r="17" spans="1:10" ht="15" thickTop="1" thickBot="1" x14ac:dyDescent="0.6">
      <c r="A17" s="28" t="s">
        <v>24</v>
      </c>
      <c r="B17" s="32"/>
      <c r="C17" s="32"/>
      <c r="D17" s="32"/>
      <c r="E17" s="32"/>
      <c r="F17" s="33"/>
    </row>
    <row r="18" spans="1:10" ht="15" thickTop="1" thickBot="1" x14ac:dyDescent="0.6">
      <c r="A18" s="29" t="s">
        <v>2</v>
      </c>
      <c r="B18" s="29" t="s">
        <v>3</v>
      </c>
      <c r="C18" s="30" t="s">
        <v>4</v>
      </c>
      <c r="D18" s="29" t="s">
        <v>5</v>
      </c>
      <c r="E18" s="29" t="s">
        <v>6</v>
      </c>
      <c r="F18" s="29" t="s">
        <v>7</v>
      </c>
      <c r="H18" s="29" t="s">
        <v>8</v>
      </c>
      <c r="I18" s="70" t="s">
        <v>5</v>
      </c>
      <c r="J18" s="29" t="s">
        <v>9</v>
      </c>
    </row>
    <row r="19" spans="1:10" ht="15" thickTop="1" thickBot="1" x14ac:dyDescent="0.6">
      <c r="A19" s="21">
        <v>42944.343784722223</v>
      </c>
      <c r="B19" s="4" t="s">
        <v>0</v>
      </c>
      <c r="C19" s="4" t="s">
        <v>1</v>
      </c>
      <c r="D19" s="4">
        <v>480</v>
      </c>
      <c r="E19" s="4">
        <v>28.7</v>
      </c>
      <c r="F19" s="4">
        <v>74.47</v>
      </c>
      <c r="H19" s="18">
        <v>0</v>
      </c>
      <c r="I19" s="4">
        <f>D19</f>
        <v>480</v>
      </c>
      <c r="J19" s="37">
        <f>SLOPE(I19:I30,H19:H30)</f>
        <v>-1.8065268065268064E-2</v>
      </c>
    </row>
    <row r="20" spans="1:10" ht="14.7" thickTop="1" x14ac:dyDescent="0.55000000000000004">
      <c r="A20" s="22">
        <v>42944.344131944446</v>
      </c>
      <c r="B20" s="11" t="s">
        <v>0</v>
      </c>
      <c r="C20" s="11" t="s">
        <v>1</v>
      </c>
      <c r="D20" s="11">
        <v>479</v>
      </c>
      <c r="E20" s="11">
        <v>28.24</v>
      </c>
      <c r="F20" s="11">
        <v>76.319999999999993</v>
      </c>
      <c r="H20" s="19">
        <v>30</v>
      </c>
      <c r="I20" s="11">
        <f t="shared" ref="I20:I30" si="1">D20</f>
        <v>479</v>
      </c>
    </row>
    <row r="21" spans="1:10" x14ac:dyDescent="0.55000000000000004">
      <c r="A21" s="22">
        <v>42944.34447916667</v>
      </c>
      <c r="B21" s="11" t="s">
        <v>0</v>
      </c>
      <c r="C21" s="11" t="s">
        <v>1</v>
      </c>
      <c r="D21" s="11">
        <v>484</v>
      </c>
      <c r="E21" s="11">
        <v>27.91</v>
      </c>
      <c r="F21" s="11">
        <v>77.849999999999994</v>
      </c>
      <c r="H21" s="19">
        <v>60</v>
      </c>
      <c r="I21" s="11">
        <f t="shared" si="1"/>
        <v>484</v>
      </c>
    </row>
    <row r="22" spans="1:10" x14ac:dyDescent="0.55000000000000004">
      <c r="A22" s="22">
        <v>42944.344826388886</v>
      </c>
      <c r="B22" s="11" t="s">
        <v>0</v>
      </c>
      <c r="C22" s="11" t="s">
        <v>1</v>
      </c>
      <c r="D22" s="11">
        <v>481</v>
      </c>
      <c r="E22" s="11">
        <v>27.66</v>
      </c>
      <c r="F22" s="11">
        <v>79.150000000000006</v>
      </c>
      <c r="H22" s="19">
        <v>90</v>
      </c>
      <c r="I22" s="11">
        <f t="shared" si="1"/>
        <v>481</v>
      </c>
    </row>
    <row r="23" spans="1:10" x14ac:dyDescent="0.55000000000000004">
      <c r="A23" s="22">
        <v>42944.345173611109</v>
      </c>
      <c r="B23" s="11" t="s">
        <v>0</v>
      </c>
      <c r="C23" s="11" t="s">
        <v>1</v>
      </c>
      <c r="D23" s="11">
        <v>480</v>
      </c>
      <c r="E23" s="11">
        <v>27.43</v>
      </c>
      <c r="F23" s="11">
        <v>80.31</v>
      </c>
      <c r="H23" s="19">
        <v>120</v>
      </c>
      <c r="I23" s="11">
        <f t="shared" si="1"/>
        <v>480</v>
      </c>
    </row>
    <row r="24" spans="1:10" x14ac:dyDescent="0.55000000000000004">
      <c r="A24" s="22">
        <v>42944.345520833333</v>
      </c>
      <c r="B24" s="11" t="s">
        <v>0</v>
      </c>
      <c r="C24" s="11" t="s">
        <v>1</v>
      </c>
      <c r="D24" s="11">
        <v>479</v>
      </c>
      <c r="E24" s="11">
        <v>27.24</v>
      </c>
      <c r="F24" s="11">
        <v>81.41</v>
      </c>
      <c r="H24" s="19">
        <v>150</v>
      </c>
      <c r="I24" s="11">
        <f t="shared" si="1"/>
        <v>479</v>
      </c>
    </row>
    <row r="25" spans="1:10" x14ac:dyDescent="0.55000000000000004">
      <c r="A25" s="22">
        <v>42944.345868055556</v>
      </c>
      <c r="B25" s="11" t="s">
        <v>0</v>
      </c>
      <c r="C25" s="11" t="s">
        <v>1</v>
      </c>
      <c r="D25" s="11">
        <v>483</v>
      </c>
      <c r="E25" s="11">
        <v>27.08</v>
      </c>
      <c r="F25" s="11">
        <v>82.36</v>
      </c>
      <c r="H25" s="19">
        <v>180</v>
      </c>
      <c r="I25" s="11">
        <f t="shared" si="1"/>
        <v>483</v>
      </c>
    </row>
    <row r="26" spans="1:10" x14ac:dyDescent="0.55000000000000004">
      <c r="A26" s="22">
        <v>42944.346215277779</v>
      </c>
      <c r="B26" s="11" t="s">
        <v>0</v>
      </c>
      <c r="C26" s="11" t="s">
        <v>1</v>
      </c>
      <c r="D26" s="11">
        <v>476</v>
      </c>
      <c r="E26" s="11">
        <v>26.95</v>
      </c>
      <c r="F26" s="11">
        <v>83.26</v>
      </c>
      <c r="H26" s="19">
        <v>210</v>
      </c>
      <c r="I26" s="11">
        <f t="shared" si="1"/>
        <v>476</v>
      </c>
    </row>
    <row r="27" spans="1:10" x14ac:dyDescent="0.55000000000000004">
      <c r="A27" s="22">
        <v>42944.346562500003</v>
      </c>
      <c r="B27" s="11" t="s">
        <v>0</v>
      </c>
      <c r="C27" s="11" t="s">
        <v>1</v>
      </c>
      <c r="D27" s="11">
        <v>480</v>
      </c>
      <c r="E27" s="11">
        <v>26.86</v>
      </c>
      <c r="F27" s="11">
        <v>84.05</v>
      </c>
      <c r="H27" s="19">
        <v>240</v>
      </c>
      <c r="I27" s="11">
        <f t="shared" si="1"/>
        <v>480</v>
      </c>
    </row>
    <row r="28" spans="1:10" x14ac:dyDescent="0.55000000000000004">
      <c r="A28" s="22">
        <v>42944.346909722219</v>
      </c>
      <c r="B28" s="11" t="s">
        <v>0</v>
      </c>
      <c r="C28" s="11" t="s">
        <v>1</v>
      </c>
      <c r="D28" s="11">
        <v>478</v>
      </c>
      <c r="E28" s="11">
        <v>26.76</v>
      </c>
      <c r="F28" s="11">
        <v>84.84</v>
      </c>
      <c r="H28" s="19">
        <v>270</v>
      </c>
      <c r="I28" s="11">
        <f t="shared" si="1"/>
        <v>478</v>
      </c>
    </row>
    <row r="29" spans="1:10" x14ac:dyDescent="0.55000000000000004">
      <c r="A29" s="22">
        <v>42944.347256944442</v>
      </c>
      <c r="B29" s="11" t="s">
        <v>0</v>
      </c>
      <c r="C29" s="11" t="s">
        <v>1</v>
      </c>
      <c r="D29" s="11">
        <v>474</v>
      </c>
      <c r="E29" s="11">
        <v>26.72</v>
      </c>
      <c r="F29" s="11">
        <v>85.54</v>
      </c>
      <c r="H29" s="19">
        <v>300</v>
      </c>
      <c r="I29" s="11">
        <f t="shared" si="1"/>
        <v>474</v>
      </c>
    </row>
    <row r="30" spans="1:10" ht="14.7" thickBot="1" x14ac:dyDescent="0.6">
      <c r="A30" s="23">
        <v>42944.347604166665</v>
      </c>
      <c r="B30" s="5" t="s">
        <v>0</v>
      </c>
      <c r="C30" s="5" t="s">
        <v>1</v>
      </c>
      <c r="D30" s="5">
        <v>475</v>
      </c>
      <c r="E30" s="5">
        <v>26.65</v>
      </c>
      <c r="F30" s="5">
        <v>86.3</v>
      </c>
      <c r="H30" s="9">
        <v>330</v>
      </c>
      <c r="I30" s="5">
        <f t="shared" si="1"/>
        <v>475</v>
      </c>
    </row>
    <row r="31" spans="1:10" ht="15" thickTop="1" thickBot="1" x14ac:dyDescent="0.6">
      <c r="A31" s="1"/>
    </row>
    <row r="32" spans="1:10" ht="15" thickTop="1" thickBot="1" x14ac:dyDescent="0.6">
      <c r="A32" s="28" t="s">
        <v>25</v>
      </c>
      <c r="B32" s="32"/>
      <c r="C32" s="32"/>
      <c r="D32" s="32"/>
      <c r="E32" s="32"/>
      <c r="F32" s="33"/>
    </row>
    <row r="33" spans="1:11" ht="15" thickTop="1" thickBot="1" x14ac:dyDescent="0.6">
      <c r="A33" s="29" t="s">
        <v>2</v>
      </c>
      <c r="B33" s="2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1">
        <v>42944.350729166668</v>
      </c>
      <c r="B34" s="4" t="s">
        <v>0</v>
      </c>
      <c r="C34" s="4" t="s">
        <v>1</v>
      </c>
      <c r="D34" s="4">
        <v>480</v>
      </c>
      <c r="E34" s="4">
        <v>25.88</v>
      </c>
      <c r="F34" s="4">
        <v>83.04</v>
      </c>
      <c r="H34" s="18">
        <v>0</v>
      </c>
      <c r="I34" s="4">
        <f>D34</f>
        <v>480</v>
      </c>
      <c r="J34" s="37">
        <f>SLOPE(I34:I45,H34:H45)</f>
        <v>-6.6433566433566436E-3</v>
      </c>
    </row>
    <row r="35" spans="1:11" ht="14.7" thickTop="1" x14ac:dyDescent="0.55000000000000004">
      <c r="A35" s="22">
        <v>42944.351076388892</v>
      </c>
      <c r="B35" s="11" t="s">
        <v>0</v>
      </c>
      <c r="C35" s="11" t="s">
        <v>1</v>
      </c>
      <c r="D35" s="11">
        <v>479</v>
      </c>
      <c r="E35" s="11">
        <v>25.74</v>
      </c>
      <c r="F35" s="11">
        <v>83.85</v>
      </c>
      <c r="H35" s="19">
        <v>30</v>
      </c>
      <c r="I35" s="11">
        <f t="shared" ref="I35:I45" si="2">D35</f>
        <v>479</v>
      </c>
    </row>
    <row r="36" spans="1:11" x14ac:dyDescent="0.55000000000000004">
      <c r="A36" s="22">
        <v>42944.351423611108</v>
      </c>
      <c r="B36" s="11" t="s">
        <v>0</v>
      </c>
      <c r="C36" s="11" t="s">
        <v>1</v>
      </c>
      <c r="D36" s="11">
        <v>477</v>
      </c>
      <c r="E36" s="11">
        <v>25.66</v>
      </c>
      <c r="F36" s="11">
        <v>84.61</v>
      </c>
      <c r="H36" s="19">
        <v>60</v>
      </c>
      <c r="I36" s="11">
        <f t="shared" si="2"/>
        <v>477</v>
      </c>
    </row>
    <row r="37" spans="1:11" x14ac:dyDescent="0.55000000000000004">
      <c r="A37" s="22">
        <v>42944.351770833331</v>
      </c>
      <c r="B37" s="11" t="s">
        <v>0</v>
      </c>
      <c r="C37" s="11" t="s">
        <v>1</v>
      </c>
      <c r="D37" s="11">
        <v>483</v>
      </c>
      <c r="E37" s="11">
        <v>25.59</v>
      </c>
      <c r="F37" s="11">
        <v>85.34</v>
      </c>
      <c r="H37" s="19">
        <v>90</v>
      </c>
      <c r="I37" s="11">
        <f t="shared" si="2"/>
        <v>483</v>
      </c>
    </row>
    <row r="38" spans="1:11" x14ac:dyDescent="0.55000000000000004">
      <c r="A38" s="22">
        <v>42944.352118055554</v>
      </c>
      <c r="B38" s="11" t="s">
        <v>0</v>
      </c>
      <c r="C38" s="11" t="s">
        <v>1</v>
      </c>
      <c r="D38" s="11">
        <v>479</v>
      </c>
      <c r="E38" s="11">
        <v>25.56</v>
      </c>
      <c r="F38" s="11">
        <v>86.08</v>
      </c>
      <c r="H38" s="19">
        <v>120</v>
      </c>
      <c r="I38" s="11">
        <f t="shared" si="2"/>
        <v>479</v>
      </c>
    </row>
    <row r="39" spans="1:11" x14ac:dyDescent="0.55000000000000004">
      <c r="A39" s="22">
        <v>42944.352465277778</v>
      </c>
      <c r="B39" s="11" t="s">
        <v>0</v>
      </c>
      <c r="C39" s="11" t="s">
        <v>1</v>
      </c>
      <c r="D39" s="11">
        <v>479</v>
      </c>
      <c r="E39" s="11">
        <v>25.52</v>
      </c>
      <c r="F39" s="11">
        <v>86.75</v>
      </c>
      <c r="H39" s="19">
        <v>150</v>
      </c>
      <c r="I39" s="11">
        <f t="shared" si="2"/>
        <v>479</v>
      </c>
    </row>
    <row r="40" spans="1:11" x14ac:dyDescent="0.55000000000000004">
      <c r="A40" s="22">
        <v>42944.352812500001</v>
      </c>
      <c r="B40" s="11" t="s">
        <v>0</v>
      </c>
      <c r="C40" s="11" t="s">
        <v>1</v>
      </c>
      <c r="D40" s="11">
        <v>477</v>
      </c>
      <c r="E40" s="11">
        <v>25.52</v>
      </c>
      <c r="F40" s="11">
        <v>87.34</v>
      </c>
      <c r="H40" s="19">
        <v>180</v>
      </c>
      <c r="I40" s="11">
        <f>D40</f>
        <v>477</v>
      </c>
    </row>
    <row r="41" spans="1:11" x14ac:dyDescent="0.55000000000000004">
      <c r="A41" s="22">
        <v>42944.353159722225</v>
      </c>
      <c r="B41" s="11" t="s">
        <v>0</v>
      </c>
      <c r="C41" s="11" t="s">
        <v>1</v>
      </c>
      <c r="D41" s="11">
        <v>484</v>
      </c>
      <c r="E41" s="11">
        <v>25.53</v>
      </c>
      <c r="F41" s="11">
        <v>87.93</v>
      </c>
      <c r="H41" s="19">
        <v>210</v>
      </c>
      <c r="I41" s="11">
        <f t="shared" si="2"/>
        <v>484</v>
      </c>
    </row>
    <row r="42" spans="1:11" x14ac:dyDescent="0.55000000000000004">
      <c r="A42" s="22">
        <v>42944.353506944448</v>
      </c>
      <c r="B42" s="11" t="s">
        <v>0</v>
      </c>
      <c r="C42" s="11" t="s">
        <v>1</v>
      </c>
      <c r="D42" s="11">
        <v>480</v>
      </c>
      <c r="E42" s="11">
        <v>25.55</v>
      </c>
      <c r="F42" s="11">
        <v>88.47</v>
      </c>
      <c r="H42" s="19">
        <v>240</v>
      </c>
      <c r="I42" s="11">
        <f t="shared" si="2"/>
        <v>480</v>
      </c>
    </row>
    <row r="43" spans="1:11" x14ac:dyDescent="0.55000000000000004">
      <c r="A43" s="22">
        <v>42944.353854166664</v>
      </c>
      <c r="B43" s="11" t="s">
        <v>0</v>
      </c>
      <c r="C43" s="11" t="s">
        <v>1</v>
      </c>
      <c r="D43" s="11">
        <v>478</v>
      </c>
      <c r="E43" s="11">
        <v>25.57</v>
      </c>
      <c r="F43" s="11">
        <v>88.96</v>
      </c>
      <c r="H43" s="19">
        <v>270</v>
      </c>
      <c r="I43" s="11">
        <f t="shared" si="2"/>
        <v>478</v>
      </c>
    </row>
    <row r="44" spans="1:11" x14ac:dyDescent="0.55000000000000004">
      <c r="A44" s="22">
        <v>42944.354201388887</v>
      </c>
      <c r="B44" s="11" t="s">
        <v>0</v>
      </c>
      <c r="C44" s="11" t="s">
        <v>1</v>
      </c>
      <c r="D44" s="11">
        <v>477</v>
      </c>
      <c r="E44" s="11">
        <v>25.57</v>
      </c>
      <c r="F44" s="11">
        <v>89.4</v>
      </c>
      <c r="H44" s="19">
        <v>300</v>
      </c>
      <c r="I44" s="11">
        <f t="shared" si="2"/>
        <v>477</v>
      </c>
    </row>
    <row r="45" spans="1:11" ht="14.7" thickBot="1" x14ac:dyDescent="0.6">
      <c r="A45" s="23">
        <v>42944.354548611111</v>
      </c>
      <c r="B45" s="5" t="s">
        <v>0</v>
      </c>
      <c r="C45" s="5" t="s">
        <v>1</v>
      </c>
      <c r="D45" s="5">
        <v>476</v>
      </c>
      <c r="E45" s="5">
        <v>25.65</v>
      </c>
      <c r="F45" s="5">
        <v>89.92</v>
      </c>
      <c r="H45" s="9">
        <v>330</v>
      </c>
      <c r="I45" s="5">
        <f t="shared" si="2"/>
        <v>476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10</v>
      </c>
      <c r="I47" s="30"/>
      <c r="J47" s="20">
        <f>AVERAGE(J34,J19,J4)</f>
        <v>-1.6627816627816625E-2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26.37777777777778</v>
      </c>
      <c r="K48" s="10">
        <f>J48+273</f>
        <v>299.37777777777779</v>
      </c>
    </row>
    <row r="49" spans="1:18" ht="14.7" thickTop="1" x14ac:dyDescent="0.55000000000000004">
      <c r="B49" s="11">
        <v>1</v>
      </c>
      <c r="C49" s="15">
        <v>0.33680555555555558</v>
      </c>
      <c r="D49" s="15">
        <v>0.34027777777777773</v>
      </c>
    </row>
    <row r="50" spans="1:18" x14ac:dyDescent="0.55000000000000004">
      <c r="B50" s="11">
        <v>2</v>
      </c>
      <c r="C50" s="16">
        <v>0.34375</v>
      </c>
      <c r="D50" s="16">
        <v>0.34722222222222227</v>
      </c>
    </row>
    <row r="51" spans="1:18" ht="14.7" thickBot="1" x14ac:dyDescent="0.6">
      <c r="B51" s="5">
        <v>3</v>
      </c>
      <c r="C51" s="17">
        <v>0.35069444444444442</v>
      </c>
      <c r="D51" s="17">
        <v>0.35416666666666669</v>
      </c>
    </row>
    <row r="52" spans="1:18" ht="15" thickTop="1" thickBot="1" x14ac:dyDescent="0.6"/>
    <row r="53" spans="1:18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18" ht="15" thickTop="1" thickBot="1" x14ac:dyDescent="0.6">
      <c r="A54" s="29" t="s">
        <v>2</v>
      </c>
      <c r="B54" s="30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18" ht="14.7" thickTop="1" x14ac:dyDescent="0.55000000000000004">
      <c r="A55" s="21">
        <v>42944.332326388889</v>
      </c>
      <c r="B55" s="65" t="s">
        <v>0</v>
      </c>
      <c r="C55" s="4" t="s">
        <v>1</v>
      </c>
      <c r="D55" s="4">
        <v>491</v>
      </c>
      <c r="E55" s="4">
        <v>26.18</v>
      </c>
      <c r="F55" s="4">
        <v>62.65</v>
      </c>
      <c r="Q55" s="2"/>
      <c r="R55" s="2"/>
    </row>
    <row r="56" spans="1:18" x14ac:dyDescent="0.55000000000000004">
      <c r="A56" s="22">
        <v>42944.332673611112</v>
      </c>
      <c r="B56" s="8" t="s">
        <v>0</v>
      </c>
      <c r="C56" s="11" t="s">
        <v>1</v>
      </c>
      <c r="D56" s="11">
        <v>491</v>
      </c>
      <c r="E56" s="11">
        <v>26</v>
      </c>
      <c r="F56" s="11">
        <v>62.56</v>
      </c>
      <c r="Q56" s="2"/>
      <c r="R56" s="2"/>
    </row>
    <row r="57" spans="1:18" x14ac:dyDescent="0.55000000000000004">
      <c r="A57" s="22">
        <v>42944.333020833335</v>
      </c>
      <c r="B57" s="8" t="s">
        <v>0</v>
      </c>
      <c r="C57" s="11" t="s">
        <v>1</v>
      </c>
      <c r="D57" s="11">
        <v>497</v>
      </c>
      <c r="E57" s="11">
        <v>25.83</v>
      </c>
      <c r="F57" s="11">
        <v>63.45</v>
      </c>
      <c r="Q57" s="2"/>
      <c r="R57" s="2"/>
    </row>
    <row r="58" spans="1:18" x14ac:dyDescent="0.55000000000000004">
      <c r="A58" s="22">
        <v>42944.333368055559</v>
      </c>
      <c r="B58" s="8" t="s">
        <v>0</v>
      </c>
      <c r="C58" s="11" t="s">
        <v>1</v>
      </c>
      <c r="D58" s="11">
        <v>496</v>
      </c>
      <c r="E58" s="11">
        <v>26.09</v>
      </c>
      <c r="F58" s="11">
        <v>63.2</v>
      </c>
    </row>
    <row r="59" spans="1:18" x14ac:dyDescent="0.55000000000000004">
      <c r="A59" s="22">
        <v>42944.333715277775</v>
      </c>
      <c r="B59" s="8" t="s">
        <v>0</v>
      </c>
      <c r="C59" s="11" t="s">
        <v>1</v>
      </c>
      <c r="D59" s="11">
        <v>491</v>
      </c>
      <c r="E59" s="11">
        <v>26.27</v>
      </c>
      <c r="F59" s="11">
        <v>62.96</v>
      </c>
    </row>
    <row r="60" spans="1:18" x14ac:dyDescent="0.55000000000000004">
      <c r="A60" s="22">
        <v>42944.334062499998</v>
      </c>
      <c r="B60" s="8" t="s">
        <v>0</v>
      </c>
      <c r="C60" s="11" t="s">
        <v>1</v>
      </c>
      <c r="D60" s="11">
        <v>490</v>
      </c>
      <c r="E60" s="11">
        <v>26.36</v>
      </c>
      <c r="F60" s="11">
        <v>62.35</v>
      </c>
    </row>
    <row r="61" spans="1:18" x14ac:dyDescent="0.55000000000000004">
      <c r="A61" s="22">
        <v>42944.334409722222</v>
      </c>
      <c r="B61" s="8" t="s">
        <v>0</v>
      </c>
      <c r="C61" s="11" t="s">
        <v>1</v>
      </c>
      <c r="D61" s="11">
        <v>490</v>
      </c>
      <c r="E61" s="11">
        <v>26.45</v>
      </c>
      <c r="F61" s="11">
        <v>61.61</v>
      </c>
    </row>
    <row r="62" spans="1:18" x14ac:dyDescent="0.55000000000000004">
      <c r="A62" s="22">
        <v>42944.334756944445</v>
      </c>
      <c r="B62" s="8" t="s">
        <v>0</v>
      </c>
      <c r="C62" s="11" t="s">
        <v>1</v>
      </c>
      <c r="D62" s="11">
        <v>488</v>
      </c>
      <c r="E62" s="11">
        <v>26.58</v>
      </c>
      <c r="F62" s="11">
        <v>61.52</v>
      </c>
    </row>
    <row r="63" spans="1:18" x14ac:dyDescent="0.55000000000000004">
      <c r="A63" s="22">
        <v>42944.335104166668</v>
      </c>
      <c r="B63" s="8" t="s">
        <v>0</v>
      </c>
      <c r="C63" s="11" t="s">
        <v>1</v>
      </c>
      <c r="D63" s="11">
        <v>489</v>
      </c>
      <c r="E63" s="11">
        <v>26.51</v>
      </c>
      <c r="F63" s="11">
        <v>61.67</v>
      </c>
    </row>
    <row r="64" spans="1:18" x14ac:dyDescent="0.55000000000000004">
      <c r="A64" s="22">
        <v>42944.335451388892</v>
      </c>
      <c r="B64" s="8" t="s">
        <v>0</v>
      </c>
      <c r="C64" s="11" t="s">
        <v>1</v>
      </c>
      <c r="D64" s="11">
        <v>484</v>
      </c>
      <c r="E64" s="11">
        <v>26.55</v>
      </c>
      <c r="F64" s="11">
        <v>62.04</v>
      </c>
    </row>
    <row r="65" spans="1:6" x14ac:dyDescent="0.55000000000000004">
      <c r="A65" s="22">
        <v>42944.335798611108</v>
      </c>
      <c r="B65" s="8" t="s">
        <v>0</v>
      </c>
      <c r="C65" s="11" t="s">
        <v>1</v>
      </c>
      <c r="D65" s="11">
        <v>484</v>
      </c>
      <c r="E65" s="11">
        <v>26.6</v>
      </c>
      <c r="F65" s="11">
        <v>62.41</v>
      </c>
    </row>
    <row r="66" spans="1:6" x14ac:dyDescent="0.55000000000000004">
      <c r="A66" s="22">
        <v>42944.336145833331</v>
      </c>
      <c r="B66" s="8" t="s">
        <v>0</v>
      </c>
      <c r="C66" s="11" t="s">
        <v>1</v>
      </c>
      <c r="D66" s="11">
        <v>485</v>
      </c>
      <c r="E66" s="11">
        <v>26.5</v>
      </c>
      <c r="F66" s="11">
        <v>62.5</v>
      </c>
    </row>
    <row r="67" spans="1:6" x14ac:dyDescent="0.55000000000000004">
      <c r="A67" s="22">
        <v>42944.336493055554</v>
      </c>
      <c r="B67" s="8" t="s">
        <v>0</v>
      </c>
      <c r="C67" s="11" t="s">
        <v>1</v>
      </c>
      <c r="D67" s="11">
        <v>485</v>
      </c>
      <c r="E67" s="11">
        <v>26.47</v>
      </c>
      <c r="F67" s="11">
        <v>62.84</v>
      </c>
    </row>
    <row r="68" spans="1:6" x14ac:dyDescent="0.55000000000000004">
      <c r="A68" s="22">
        <v>42944.336840277778</v>
      </c>
      <c r="B68" s="8" t="s">
        <v>0</v>
      </c>
      <c r="C68" s="11" t="s">
        <v>1</v>
      </c>
      <c r="D68" s="11">
        <v>482</v>
      </c>
      <c r="E68" s="11">
        <v>26.4</v>
      </c>
      <c r="F68" s="11">
        <v>63.05</v>
      </c>
    </row>
    <row r="69" spans="1:6" x14ac:dyDescent="0.55000000000000004">
      <c r="A69" s="22">
        <v>42944.337187500001</v>
      </c>
      <c r="B69" s="8" t="s">
        <v>0</v>
      </c>
      <c r="C69" s="11" t="s">
        <v>1</v>
      </c>
      <c r="D69" s="11">
        <v>485</v>
      </c>
      <c r="E69" s="11">
        <v>26.28</v>
      </c>
      <c r="F69" s="11">
        <v>63.57</v>
      </c>
    </row>
    <row r="70" spans="1:6" x14ac:dyDescent="0.55000000000000004">
      <c r="A70" s="22">
        <v>42944.337534722225</v>
      </c>
      <c r="B70" s="8" t="s">
        <v>0</v>
      </c>
      <c r="C70" s="11" t="s">
        <v>1</v>
      </c>
      <c r="D70" s="11">
        <v>483</v>
      </c>
      <c r="E70" s="11">
        <v>26.21</v>
      </c>
      <c r="F70" s="11">
        <v>64.37</v>
      </c>
    </row>
    <row r="71" spans="1:6" x14ac:dyDescent="0.55000000000000004">
      <c r="A71" s="22">
        <v>42944.337881944448</v>
      </c>
      <c r="B71" s="8" t="s">
        <v>0</v>
      </c>
      <c r="C71" s="11" t="s">
        <v>1</v>
      </c>
      <c r="D71" s="11">
        <v>484</v>
      </c>
      <c r="E71" s="11">
        <v>26.18</v>
      </c>
      <c r="F71" s="11">
        <v>65.34</v>
      </c>
    </row>
    <row r="72" spans="1:6" x14ac:dyDescent="0.55000000000000004">
      <c r="A72" s="22">
        <v>42944.338229166664</v>
      </c>
      <c r="B72" s="8" t="s">
        <v>0</v>
      </c>
      <c r="C72" s="11" t="s">
        <v>1</v>
      </c>
      <c r="D72" s="11">
        <v>484</v>
      </c>
      <c r="E72" s="11">
        <v>26.15</v>
      </c>
      <c r="F72" s="11">
        <v>66.319999999999993</v>
      </c>
    </row>
    <row r="73" spans="1:6" x14ac:dyDescent="0.55000000000000004">
      <c r="A73" s="22">
        <v>42944.338576388887</v>
      </c>
      <c r="B73" s="8" t="s">
        <v>0</v>
      </c>
      <c r="C73" s="11" t="s">
        <v>1</v>
      </c>
      <c r="D73" s="11">
        <v>483</v>
      </c>
      <c r="E73" s="11">
        <v>26.12</v>
      </c>
      <c r="F73" s="11">
        <v>67.19</v>
      </c>
    </row>
    <row r="74" spans="1:6" x14ac:dyDescent="0.55000000000000004">
      <c r="A74" s="22">
        <v>42944.338923611111</v>
      </c>
      <c r="B74" s="8" t="s">
        <v>0</v>
      </c>
      <c r="C74" s="11" t="s">
        <v>1</v>
      </c>
      <c r="D74" s="11">
        <v>485</v>
      </c>
      <c r="E74" s="11">
        <v>26.1</v>
      </c>
      <c r="F74" s="11">
        <v>68.05</v>
      </c>
    </row>
    <row r="75" spans="1:6" x14ac:dyDescent="0.55000000000000004">
      <c r="A75" s="22">
        <v>42944.339270833334</v>
      </c>
      <c r="B75" s="8" t="s">
        <v>0</v>
      </c>
      <c r="C75" s="11" t="s">
        <v>1</v>
      </c>
      <c r="D75" s="11">
        <v>483</v>
      </c>
      <c r="E75" s="11">
        <v>26.11</v>
      </c>
      <c r="F75" s="11">
        <v>68.86</v>
      </c>
    </row>
    <row r="76" spans="1:6" x14ac:dyDescent="0.55000000000000004">
      <c r="A76" s="22">
        <v>42944.339618055557</v>
      </c>
      <c r="B76" s="8" t="s">
        <v>0</v>
      </c>
      <c r="C76" s="11" t="s">
        <v>1</v>
      </c>
      <c r="D76" s="11">
        <v>477</v>
      </c>
      <c r="E76" s="11">
        <v>26.11</v>
      </c>
      <c r="F76" s="11">
        <v>69.599999999999994</v>
      </c>
    </row>
    <row r="77" spans="1:6" x14ac:dyDescent="0.55000000000000004">
      <c r="A77" s="22">
        <v>42944.339965277781</v>
      </c>
      <c r="B77" s="8" t="s">
        <v>0</v>
      </c>
      <c r="C77" s="11" t="s">
        <v>1</v>
      </c>
      <c r="D77" s="11">
        <v>479</v>
      </c>
      <c r="E77" s="11">
        <v>26.12</v>
      </c>
      <c r="F77" s="11">
        <v>70.31</v>
      </c>
    </row>
    <row r="78" spans="1:6" x14ac:dyDescent="0.55000000000000004">
      <c r="A78" s="22">
        <v>42944.340312499997</v>
      </c>
      <c r="B78" s="8" t="s">
        <v>0</v>
      </c>
      <c r="C78" s="11" t="s">
        <v>1</v>
      </c>
      <c r="D78" s="11">
        <v>473</v>
      </c>
      <c r="E78" s="11">
        <v>26.14</v>
      </c>
      <c r="F78" s="11">
        <v>70.97</v>
      </c>
    </row>
    <row r="79" spans="1:6" x14ac:dyDescent="0.55000000000000004">
      <c r="A79" s="22">
        <v>42944.34065972222</v>
      </c>
      <c r="B79" s="8" t="s">
        <v>0</v>
      </c>
      <c r="C79" s="11" t="s">
        <v>1</v>
      </c>
      <c r="D79" s="11">
        <v>478</v>
      </c>
      <c r="E79" s="11">
        <v>26.14</v>
      </c>
      <c r="F79" s="11">
        <v>71.59</v>
      </c>
    </row>
    <row r="80" spans="1:6" x14ac:dyDescent="0.55000000000000004">
      <c r="A80" s="22">
        <v>42944.341006944444</v>
      </c>
      <c r="B80" s="8" t="s">
        <v>0</v>
      </c>
      <c r="C80" s="11" t="s">
        <v>1</v>
      </c>
      <c r="D80" s="11">
        <v>488</v>
      </c>
      <c r="E80" s="11">
        <v>26.45</v>
      </c>
      <c r="F80" s="11">
        <v>74.5</v>
      </c>
    </row>
    <row r="81" spans="1:6" x14ac:dyDescent="0.55000000000000004">
      <c r="A81" s="22">
        <v>42944.341354166667</v>
      </c>
      <c r="B81" s="8" t="s">
        <v>0</v>
      </c>
      <c r="C81" s="11" t="s">
        <v>1</v>
      </c>
      <c r="D81" s="11">
        <v>479</v>
      </c>
      <c r="E81" s="11">
        <v>27.06</v>
      </c>
      <c r="F81" s="11">
        <v>75.83</v>
      </c>
    </row>
    <row r="82" spans="1:6" x14ac:dyDescent="0.55000000000000004">
      <c r="A82" s="22">
        <v>42944.34170138889</v>
      </c>
      <c r="B82" s="8" t="s">
        <v>0</v>
      </c>
      <c r="C82" s="11" t="s">
        <v>1</v>
      </c>
      <c r="D82" s="11">
        <v>502</v>
      </c>
      <c r="E82" s="11">
        <v>27.34</v>
      </c>
      <c r="F82" s="11">
        <v>75.62</v>
      </c>
    </row>
    <row r="83" spans="1:6" x14ac:dyDescent="0.55000000000000004">
      <c r="A83" s="22">
        <v>42944.342048611114</v>
      </c>
      <c r="B83" s="8" t="s">
        <v>0</v>
      </c>
      <c r="C83" s="11" t="s">
        <v>1</v>
      </c>
      <c r="D83" s="11">
        <v>481</v>
      </c>
      <c r="E83" s="11">
        <v>28.12</v>
      </c>
      <c r="F83" s="11">
        <v>75.31</v>
      </c>
    </row>
    <row r="84" spans="1:6" x14ac:dyDescent="0.55000000000000004">
      <c r="A84" s="22">
        <v>42944.342395833337</v>
      </c>
      <c r="B84" s="8" t="s">
        <v>0</v>
      </c>
      <c r="C84" s="11" t="s">
        <v>1</v>
      </c>
      <c r="D84" s="11">
        <v>482</v>
      </c>
      <c r="E84" s="11">
        <v>28.01</v>
      </c>
      <c r="F84" s="11">
        <v>76.260000000000005</v>
      </c>
    </row>
    <row r="85" spans="1:6" x14ac:dyDescent="0.55000000000000004">
      <c r="A85" s="22">
        <v>42944.342743055553</v>
      </c>
      <c r="B85" s="8" t="s">
        <v>0</v>
      </c>
      <c r="C85" s="11" t="s">
        <v>1</v>
      </c>
      <c r="D85" s="11">
        <v>482</v>
      </c>
      <c r="E85" s="11">
        <v>28.05</v>
      </c>
      <c r="F85" s="11">
        <v>76.290000000000006</v>
      </c>
    </row>
    <row r="86" spans="1:6" x14ac:dyDescent="0.55000000000000004">
      <c r="A86" s="22">
        <v>42944.343090277776</v>
      </c>
      <c r="B86" s="8" t="s">
        <v>0</v>
      </c>
      <c r="C86" s="11" t="s">
        <v>1</v>
      </c>
      <c r="D86" s="11">
        <v>485</v>
      </c>
      <c r="E86" s="11">
        <v>28.5</v>
      </c>
      <c r="F86" s="11">
        <v>75.62</v>
      </c>
    </row>
    <row r="87" spans="1:6" x14ac:dyDescent="0.55000000000000004">
      <c r="A87" s="22">
        <v>42944.3434375</v>
      </c>
      <c r="B87" s="8" t="s">
        <v>0</v>
      </c>
      <c r="C87" s="11" t="s">
        <v>1</v>
      </c>
      <c r="D87" s="11">
        <v>486</v>
      </c>
      <c r="E87" s="11">
        <v>28.94</v>
      </c>
      <c r="F87" s="11">
        <v>74.47</v>
      </c>
    </row>
    <row r="88" spans="1:6" x14ac:dyDescent="0.55000000000000004">
      <c r="A88" s="22">
        <v>42944.343784722223</v>
      </c>
      <c r="B88" s="8" t="s">
        <v>0</v>
      </c>
      <c r="C88" s="11" t="s">
        <v>1</v>
      </c>
      <c r="D88" s="11">
        <v>480</v>
      </c>
      <c r="E88" s="11">
        <v>28.7</v>
      </c>
      <c r="F88" s="11">
        <v>74.47</v>
      </c>
    </row>
    <row r="89" spans="1:6" x14ac:dyDescent="0.55000000000000004">
      <c r="A89" s="22">
        <v>42944.344131944446</v>
      </c>
      <c r="B89" s="8" t="s">
        <v>0</v>
      </c>
      <c r="C89" s="11" t="s">
        <v>1</v>
      </c>
      <c r="D89" s="11">
        <v>479</v>
      </c>
      <c r="E89" s="11">
        <v>28.24</v>
      </c>
      <c r="F89" s="11">
        <v>76.319999999999993</v>
      </c>
    </row>
    <row r="90" spans="1:6" x14ac:dyDescent="0.55000000000000004">
      <c r="A90" s="22">
        <v>42944.34447916667</v>
      </c>
      <c r="B90" s="8" t="s">
        <v>0</v>
      </c>
      <c r="C90" s="11" t="s">
        <v>1</v>
      </c>
      <c r="D90" s="11">
        <v>484</v>
      </c>
      <c r="E90" s="11">
        <v>27.91</v>
      </c>
      <c r="F90" s="11">
        <v>77.849999999999994</v>
      </c>
    </row>
    <row r="91" spans="1:6" x14ac:dyDescent="0.55000000000000004">
      <c r="A91" s="22">
        <v>42944.344826388886</v>
      </c>
      <c r="B91" s="8" t="s">
        <v>0</v>
      </c>
      <c r="C91" s="11" t="s">
        <v>1</v>
      </c>
      <c r="D91" s="11">
        <v>481</v>
      </c>
      <c r="E91" s="11">
        <v>27.66</v>
      </c>
      <c r="F91" s="11">
        <v>79.150000000000006</v>
      </c>
    </row>
    <row r="92" spans="1:6" x14ac:dyDescent="0.55000000000000004">
      <c r="A92" s="22">
        <v>42944.345173611109</v>
      </c>
      <c r="B92" s="8" t="s">
        <v>0</v>
      </c>
      <c r="C92" s="11" t="s">
        <v>1</v>
      </c>
      <c r="D92" s="11">
        <v>480</v>
      </c>
      <c r="E92" s="11">
        <v>27.43</v>
      </c>
      <c r="F92" s="11">
        <v>80.31</v>
      </c>
    </row>
    <row r="93" spans="1:6" x14ac:dyDescent="0.55000000000000004">
      <c r="A93" s="22">
        <v>42944.345520833333</v>
      </c>
      <c r="B93" s="8" t="s">
        <v>0</v>
      </c>
      <c r="C93" s="11" t="s">
        <v>1</v>
      </c>
      <c r="D93" s="11">
        <v>479</v>
      </c>
      <c r="E93" s="11">
        <v>27.24</v>
      </c>
      <c r="F93" s="11">
        <v>81.41</v>
      </c>
    </row>
    <row r="94" spans="1:6" x14ac:dyDescent="0.55000000000000004">
      <c r="A94" s="22">
        <v>42944.345868055556</v>
      </c>
      <c r="B94" s="8" t="s">
        <v>0</v>
      </c>
      <c r="C94" s="11" t="s">
        <v>1</v>
      </c>
      <c r="D94" s="11">
        <v>483</v>
      </c>
      <c r="E94" s="11">
        <v>27.08</v>
      </c>
      <c r="F94" s="11">
        <v>82.36</v>
      </c>
    </row>
    <row r="95" spans="1:6" x14ac:dyDescent="0.55000000000000004">
      <c r="A95" s="22">
        <v>42944.346215277779</v>
      </c>
      <c r="B95" s="8" t="s">
        <v>0</v>
      </c>
      <c r="C95" s="11" t="s">
        <v>1</v>
      </c>
      <c r="D95" s="11">
        <v>476</v>
      </c>
      <c r="E95" s="11">
        <v>26.95</v>
      </c>
      <c r="F95" s="11">
        <v>83.26</v>
      </c>
    </row>
    <row r="96" spans="1:6" x14ac:dyDescent="0.55000000000000004">
      <c r="A96" s="22">
        <v>42944.346562500003</v>
      </c>
      <c r="B96" s="8" t="s">
        <v>0</v>
      </c>
      <c r="C96" s="11" t="s">
        <v>1</v>
      </c>
      <c r="D96" s="11">
        <v>480</v>
      </c>
      <c r="E96" s="11">
        <v>26.86</v>
      </c>
      <c r="F96" s="11">
        <v>84.05</v>
      </c>
    </row>
    <row r="97" spans="1:6" x14ac:dyDescent="0.55000000000000004">
      <c r="A97" s="22">
        <v>42944.346909722219</v>
      </c>
      <c r="B97" s="8" t="s">
        <v>0</v>
      </c>
      <c r="C97" s="11" t="s">
        <v>1</v>
      </c>
      <c r="D97" s="11">
        <v>478</v>
      </c>
      <c r="E97" s="11">
        <v>26.76</v>
      </c>
      <c r="F97" s="11">
        <v>84.84</v>
      </c>
    </row>
    <row r="98" spans="1:6" x14ac:dyDescent="0.55000000000000004">
      <c r="A98" s="22">
        <v>42944.347256944442</v>
      </c>
      <c r="B98" s="8" t="s">
        <v>0</v>
      </c>
      <c r="C98" s="11" t="s">
        <v>1</v>
      </c>
      <c r="D98" s="11">
        <v>474</v>
      </c>
      <c r="E98" s="11">
        <v>26.72</v>
      </c>
      <c r="F98" s="11">
        <v>85.54</v>
      </c>
    </row>
    <row r="99" spans="1:6" x14ac:dyDescent="0.55000000000000004">
      <c r="A99" s="22">
        <v>42944.347604166665</v>
      </c>
      <c r="B99" s="8" t="s">
        <v>0</v>
      </c>
      <c r="C99" s="11" t="s">
        <v>1</v>
      </c>
      <c r="D99" s="11">
        <v>475</v>
      </c>
      <c r="E99" s="11">
        <v>26.65</v>
      </c>
      <c r="F99" s="11">
        <v>86.3</v>
      </c>
    </row>
    <row r="100" spans="1:6" x14ac:dyDescent="0.55000000000000004">
      <c r="A100" s="22">
        <v>42944.347951388889</v>
      </c>
      <c r="B100" s="8" t="s">
        <v>0</v>
      </c>
      <c r="C100" s="11" t="s">
        <v>1</v>
      </c>
      <c r="D100" s="11">
        <v>476</v>
      </c>
      <c r="E100" s="11">
        <v>26.61</v>
      </c>
      <c r="F100" s="11">
        <v>86.05</v>
      </c>
    </row>
    <row r="101" spans="1:6" x14ac:dyDescent="0.55000000000000004">
      <c r="A101" s="22">
        <v>42944.348298611112</v>
      </c>
      <c r="B101" s="8" t="s">
        <v>0</v>
      </c>
      <c r="C101" s="11" t="s">
        <v>1</v>
      </c>
      <c r="D101" s="11">
        <v>477</v>
      </c>
      <c r="E101" s="11">
        <v>26.56</v>
      </c>
      <c r="F101" s="11">
        <v>84.78</v>
      </c>
    </row>
    <row r="102" spans="1:6" x14ac:dyDescent="0.55000000000000004">
      <c r="A102" s="22">
        <v>42944.348645833335</v>
      </c>
      <c r="B102" s="8" t="s">
        <v>0</v>
      </c>
      <c r="C102" s="11" t="s">
        <v>1</v>
      </c>
      <c r="D102" s="11">
        <v>481</v>
      </c>
      <c r="E102" s="11">
        <v>26.48</v>
      </c>
      <c r="F102" s="11">
        <v>83.49</v>
      </c>
    </row>
    <row r="103" spans="1:6" x14ac:dyDescent="0.55000000000000004">
      <c r="A103" s="22">
        <v>42944.348993055559</v>
      </c>
      <c r="B103" s="8" t="s">
        <v>0</v>
      </c>
      <c r="C103" s="11" t="s">
        <v>1</v>
      </c>
      <c r="D103" s="11">
        <v>481</v>
      </c>
      <c r="E103" s="11">
        <v>26.44</v>
      </c>
      <c r="F103" s="11">
        <v>82.59</v>
      </c>
    </row>
    <row r="104" spans="1:6" x14ac:dyDescent="0.55000000000000004">
      <c r="A104" s="22">
        <v>42944.349340277775</v>
      </c>
      <c r="B104" s="8" t="s">
        <v>0</v>
      </c>
      <c r="C104" s="11" t="s">
        <v>1</v>
      </c>
      <c r="D104" s="11">
        <v>477</v>
      </c>
      <c r="E104" s="11">
        <v>26.27</v>
      </c>
      <c r="F104" s="11">
        <v>81.94</v>
      </c>
    </row>
    <row r="105" spans="1:6" x14ac:dyDescent="0.55000000000000004">
      <c r="A105" s="22">
        <v>42944.349687499998</v>
      </c>
      <c r="B105" s="8" t="s">
        <v>0</v>
      </c>
      <c r="C105" s="11" t="s">
        <v>1</v>
      </c>
      <c r="D105" s="11">
        <v>479</v>
      </c>
      <c r="E105" s="11">
        <v>26.2</v>
      </c>
      <c r="F105" s="11">
        <v>81.38</v>
      </c>
    </row>
    <row r="106" spans="1:6" x14ac:dyDescent="0.55000000000000004">
      <c r="A106" s="22">
        <v>42944.350034722222</v>
      </c>
      <c r="B106" s="8" t="s">
        <v>0</v>
      </c>
      <c r="C106" s="11" t="s">
        <v>1</v>
      </c>
      <c r="D106" s="11">
        <v>478</v>
      </c>
      <c r="E106" s="11">
        <v>26.3</v>
      </c>
      <c r="F106" s="11">
        <v>80.83</v>
      </c>
    </row>
    <row r="107" spans="1:6" x14ac:dyDescent="0.55000000000000004">
      <c r="A107" s="22">
        <v>42944.350381944445</v>
      </c>
      <c r="B107" s="8" t="s">
        <v>0</v>
      </c>
      <c r="C107" s="11" t="s">
        <v>1</v>
      </c>
      <c r="D107" s="11">
        <v>478</v>
      </c>
      <c r="E107" s="11">
        <v>26.04</v>
      </c>
      <c r="F107" s="11">
        <v>82</v>
      </c>
    </row>
    <row r="108" spans="1:6" x14ac:dyDescent="0.55000000000000004">
      <c r="A108" s="22">
        <v>42944.350729166668</v>
      </c>
      <c r="B108" s="8" t="s">
        <v>0</v>
      </c>
      <c r="C108" s="11" t="s">
        <v>1</v>
      </c>
      <c r="D108" s="11">
        <v>480</v>
      </c>
      <c r="E108" s="11">
        <v>25.88</v>
      </c>
      <c r="F108" s="11">
        <v>83.04</v>
      </c>
    </row>
    <row r="109" spans="1:6" x14ac:dyDescent="0.55000000000000004">
      <c r="A109" s="22">
        <v>42944.351076388892</v>
      </c>
      <c r="B109" s="8" t="s">
        <v>0</v>
      </c>
      <c r="C109" s="11" t="s">
        <v>1</v>
      </c>
      <c r="D109" s="11">
        <v>479</v>
      </c>
      <c r="E109" s="11">
        <v>25.74</v>
      </c>
      <c r="F109" s="11">
        <v>83.85</v>
      </c>
    </row>
    <row r="110" spans="1:6" x14ac:dyDescent="0.55000000000000004">
      <c r="A110" s="22">
        <v>42944.351423611108</v>
      </c>
      <c r="B110" s="8" t="s">
        <v>0</v>
      </c>
      <c r="C110" s="11" t="s">
        <v>1</v>
      </c>
      <c r="D110" s="11">
        <v>477</v>
      </c>
      <c r="E110" s="11">
        <v>25.66</v>
      </c>
      <c r="F110" s="11">
        <v>84.61</v>
      </c>
    </row>
    <row r="111" spans="1:6" x14ac:dyDescent="0.55000000000000004">
      <c r="A111" s="22">
        <v>42944.351770833331</v>
      </c>
      <c r="B111" s="8" t="s">
        <v>0</v>
      </c>
      <c r="C111" s="11" t="s">
        <v>1</v>
      </c>
      <c r="D111" s="11">
        <v>483</v>
      </c>
      <c r="E111" s="11">
        <v>25.59</v>
      </c>
      <c r="F111" s="11">
        <v>85.34</v>
      </c>
    </row>
    <row r="112" spans="1:6" x14ac:dyDescent="0.55000000000000004">
      <c r="A112" s="22">
        <v>42944.352118055554</v>
      </c>
      <c r="B112" s="8" t="s">
        <v>0</v>
      </c>
      <c r="C112" s="11" t="s">
        <v>1</v>
      </c>
      <c r="D112" s="11">
        <v>479</v>
      </c>
      <c r="E112" s="11">
        <v>25.56</v>
      </c>
      <c r="F112" s="11">
        <v>86.08</v>
      </c>
    </row>
    <row r="113" spans="1:7" x14ac:dyDescent="0.55000000000000004">
      <c r="A113" s="22">
        <v>42944.352465277778</v>
      </c>
      <c r="B113" s="8" t="s">
        <v>0</v>
      </c>
      <c r="C113" s="11" t="s">
        <v>1</v>
      </c>
      <c r="D113" s="11">
        <v>479</v>
      </c>
      <c r="E113" s="11">
        <v>25.52</v>
      </c>
      <c r="F113" s="11">
        <v>86.75</v>
      </c>
    </row>
    <row r="114" spans="1:7" x14ac:dyDescent="0.55000000000000004">
      <c r="A114" s="22">
        <v>42944.352812500001</v>
      </c>
      <c r="B114" s="8" t="s">
        <v>0</v>
      </c>
      <c r="C114" s="11" t="s">
        <v>1</v>
      </c>
      <c r="D114" s="11">
        <v>477</v>
      </c>
      <c r="E114" s="11">
        <v>25.52</v>
      </c>
      <c r="F114" s="11">
        <v>87.34</v>
      </c>
    </row>
    <row r="115" spans="1:7" x14ac:dyDescent="0.55000000000000004">
      <c r="A115" s="22">
        <v>42944.353159722225</v>
      </c>
      <c r="B115" s="8" t="s">
        <v>0</v>
      </c>
      <c r="C115" s="11" t="s">
        <v>1</v>
      </c>
      <c r="D115" s="11">
        <v>484</v>
      </c>
      <c r="E115" s="11">
        <v>25.53</v>
      </c>
      <c r="F115" s="11">
        <v>87.93</v>
      </c>
    </row>
    <row r="116" spans="1:7" x14ac:dyDescent="0.55000000000000004">
      <c r="A116" s="22">
        <v>42944.353506944448</v>
      </c>
      <c r="B116" s="8" t="s">
        <v>0</v>
      </c>
      <c r="C116" s="11" t="s">
        <v>1</v>
      </c>
      <c r="D116" s="11">
        <v>480</v>
      </c>
      <c r="E116" s="11">
        <v>25.55</v>
      </c>
      <c r="F116" s="11">
        <v>88.47</v>
      </c>
    </row>
    <row r="117" spans="1:7" x14ac:dyDescent="0.55000000000000004">
      <c r="A117" s="22">
        <v>42944.353854166664</v>
      </c>
      <c r="B117" s="11" t="s">
        <v>0</v>
      </c>
      <c r="C117" s="11" t="s">
        <v>1</v>
      </c>
      <c r="D117" s="8">
        <v>478</v>
      </c>
      <c r="E117" s="8">
        <v>25.57</v>
      </c>
      <c r="F117" s="8">
        <v>88.96</v>
      </c>
      <c r="G117" s="3"/>
    </row>
    <row r="118" spans="1:7" x14ac:dyDescent="0.55000000000000004">
      <c r="A118" s="22">
        <v>42944.354201388887</v>
      </c>
      <c r="B118" s="11" t="s">
        <v>0</v>
      </c>
      <c r="C118" s="11" t="s">
        <v>1</v>
      </c>
      <c r="D118" s="8">
        <v>477</v>
      </c>
      <c r="E118" s="8">
        <v>25.57</v>
      </c>
      <c r="F118" s="8">
        <v>89.4</v>
      </c>
    </row>
    <row r="119" spans="1:7" x14ac:dyDescent="0.55000000000000004">
      <c r="A119" s="22">
        <v>42944.354548611111</v>
      </c>
      <c r="B119" s="11" t="s">
        <v>0</v>
      </c>
      <c r="C119" s="11" t="s">
        <v>1</v>
      </c>
      <c r="D119" s="8">
        <v>476</v>
      </c>
      <c r="E119" s="8">
        <v>25.65</v>
      </c>
      <c r="F119" s="8">
        <v>89.92</v>
      </c>
    </row>
    <row r="120" spans="1:7" x14ac:dyDescent="0.55000000000000004">
      <c r="A120" s="22">
        <v>42944.354895833334</v>
      </c>
      <c r="B120" s="11" t="s">
        <v>0</v>
      </c>
      <c r="C120" s="11" t="s">
        <v>1</v>
      </c>
      <c r="D120" s="8">
        <v>477</v>
      </c>
      <c r="E120" s="8">
        <v>25.74</v>
      </c>
      <c r="F120" s="8">
        <v>89.15</v>
      </c>
    </row>
    <row r="121" spans="1:7" x14ac:dyDescent="0.55000000000000004">
      <c r="A121" s="22">
        <v>42944.355243055557</v>
      </c>
      <c r="B121" s="11" t="s">
        <v>0</v>
      </c>
      <c r="C121" s="11" t="s">
        <v>1</v>
      </c>
      <c r="D121" s="8">
        <v>478</v>
      </c>
      <c r="E121" s="8">
        <v>25.89</v>
      </c>
      <c r="F121" s="8">
        <v>87.2</v>
      </c>
    </row>
    <row r="122" spans="1:7" x14ac:dyDescent="0.55000000000000004">
      <c r="A122" s="22">
        <v>42944.355590277781</v>
      </c>
      <c r="B122" s="11" t="s">
        <v>0</v>
      </c>
      <c r="C122" s="11" t="s">
        <v>1</v>
      </c>
      <c r="D122" s="8">
        <v>478</v>
      </c>
      <c r="E122" s="8">
        <v>26.22</v>
      </c>
      <c r="F122" s="8">
        <v>85.4</v>
      </c>
    </row>
    <row r="123" spans="1:7" x14ac:dyDescent="0.55000000000000004">
      <c r="A123" s="22">
        <v>42944.355937499997</v>
      </c>
      <c r="B123" s="11" t="s">
        <v>0</v>
      </c>
      <c r="C123" s="11" t="s">
        <v>1</v>
      </c>
      <c r="D123" s="8">
        <v>479</v>
      </c>
      <c r="E123" s="8">
        <v>26.42</v>
      </c>
      <c r="F123" s="8">
        <v>84.08</v>
      </c>
    </row>
    <row r="124" spans="1:7" x14ac:dyDescent="0.55000000000000004">
      <c r="A124" s="22">
        <v>42944.35628472222</v>
      </c>
      <c r="B124" s="11" t="s">
        <v>0</v>
      </c>
      <c r="C124" s="11" t="s">
        <v>1</v>
      </c>
      <c r="D124" s="8">
        <v>476</v>
      </c>
      <c r="E124" s="8">
        <v>26.47</v>
      </c>
      <c r="F124" s="8">
        <v>83.24</v>
      </c>
    </row>
    <row r="125" spans="1:7" x14ac:dyDescent="0.55000000000000004">
      <c r="A125" s="22">
        <v>42944.356631944444</v>
      </c>
      <c r="B125" s="11" t="s">
        <v>0</v>
      </c>
      <c r="C125" s="11" t="s">
        <v>1</v>
      </c>
      <c r="D125" s="8">
        <v>477</v>
      </c>
      <c r="E125" s="8">
        <v>26.48</v>
      </c>
      <c r="F125" s="8">
        <v>82.42</v>
      </c>
    </row>
    <row r="126" spans="1:7" x14ac:dyDescent="0.55000000000000004">
      <c r="A126" s="22">
        <v>42944.356979166667</v>
      </c>
      <c r="B126" s="11" t="s">
        <v>0</v>
      </c>
      <c r="C126" s="11" t="s">
        <v>1</v>
      </c>
      <c r="D126" s="8">
        <v>477</v>
      </c>
      <c r="E126" s="8">
        <v>26.52</v>
      </c>
      <c r="F126" s="8">
        <v>81.77</v>
      </c>
    </row>
    <row r="127" spans="1:7" ht="14.7" thickBot="1" x14ac:dyDescent="0.6">
      <c r="A127" s="23">
        <v>42944.35732638889</v>
      </c>
      <c r="B127" s="5" t="s">
        <v>0</v>
      </c>
      <c r="C127" s="5" t="s">
        <v>1</v>
      </c>
      <c r="D127" s="7">
        <v>476</v>
      </c>
      <c r="E127" s="7">
        <v>26.49</v>
      </c>
      <c r="F127" s="7">
        <v>81.260000000000005</v>
      </c>
    </row>
    <row r="128" spans="1:7" ht="14.7" thickTop="1" x14ac:dyDescent="0.55000000000000004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Normal="100" workbookViewId="0">
      <selection activeCell="B33" sqref="B33:D34"/>
    </sheetView>
  </sheetViews>
  <sheetFormatPr defaultRowHeight="14.4" x14ac:dyDescent="0.55000000000000004"/>
  <cols>
    <col min="1" max="1" width="17.3125" customWidth="1"/>
  </cols>
  <sheetData>
    <row r="1" spans="1:10" ht="30" customHeight="1" thickBot="1" x14ac:dyDescent="1">
      <c r="A1" s="41" t="s">
        <v>27</v>
      </c>
    </row>
    <row r="2" spans="1:10" ht="15" thickTop="1" thickBot="1" x14ac:dyDescent="0.6">
      <c r="A2" s="28" t="s">
        <v>23</v>
      </c>
      <c r="B2" s="26"/>
      <c r="C2" s="26"/>
      <c r="D2" s="26"/>
      <c r="E2" s="26"/>
      <c r="F2" s="27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30" t="s">
        <v>5</v>
      </c>
      <c r="E3" s="29" t="s">
        <v>6</v>
      </c>
      <c r="F3" s="29" t="s">
        <v>7</v>
      </c>
      <c r="H3" s="29" t="s">
        <v>8</v>
      </c>
      <c r="I3" s="73" t="s">
        <v>5</v>
      </c>
      <c r="J3" s="29" t="s">
        <v>9</v>
      </c>
    </row>
    <row r="4" spans="1:10" ht="15" thickTop="1" thickBot="1" x14ac:dyDescent="0.6">
      <c r="A4" s="21">
        <v>36526.005069444444</v>
      </c>
      <c r="B4" s="4" t="s">
        <v>0</v>
      </c>
      <c r="C4" s="4" t="s">
        <v>1</v>
      </c>
      <c r="D4" s="4">
        <v>520</v>
      </c>
      <c r="E4" s="4">
        <v>26.42</v>
      </c>
      <c r="F4" s="4">
        <v>61.89</v>
      </c>
      <c r="H4" s="18">
        <v>0</v>
      </c>
      <c r="I4" s="4">
        <f>D4</f>
        <v>520</v>
      </c>
      <c r="J4" s="37">
        <f>SLOPE(I4:I14,H4:H14)</f>
        <v>-4.2121212121212122E-2</v>
      </c>
    </row>
    <row r="5" spans="1:10" ht="14.7" thickTop="1" x14ac:dyDescent="0.55000000000000004">
      <c r="A5" s="22">
        <v>36526.005416666667</v>
      </c>
      <c r="B5" s="11" t="s">
        <v>0</v>
      </c>
      <c r="C5" s="11" t="s">
        <v>1</v>
      </c>
      <c r="D5" s="11">
        <v>521</v>
      </c>
      <c r="E5" s="11">
        <v>26.32</v>
      </c>
      <c r="F5" s="11">
        <v>62.26</v>
      </c>
      <c r="H5" s="19">
        <v>30</v>
      </c>
      <c r="I5" s="11">
        <f t="shared" ref="I5:I14" si="0">D5</f>
        <v>521</v>
      </c>
    </row>
    <row r="6" spans="1:10" x14ac:dyDescent="0.55000000000000004">
      <c r="A6" s="22">
        <v>36526.00576388889</v>
      </c>
      <c r="B6" s="11" t="s">
        <v>0</v>
      </c>
      <c r="C6" s="11" t="s">
        <v>1</v>
      </c>
      <c r="D6" s="11">
        <v>521</v>
      </c>
      <c r="E6" s="11">
        <v>26.2</v>
      </c>
      <c r="F6" s="11">
        <v>63.11</v>
      </c>
      <c r="H6" s="19">
        <v>60</v>
      </c>
      <c r="I6" s="11">
        <f t="shared" si="0"/>
        <v>521</v>
      </c>
    </row>
    <row r="7" spans="1:10" x14ac:dyDescent="0.55000000000000004">
      <c r="A7" s="22">
        <v>36526.006111111114</v>
      </c>
      <c r="B7" s="11" t="s">
        <v>0</v>
      </c>
      <c r="C7" s="11" t="s">
        <v>1</v>
      </c>
      <c r="D7" s="11">
        <v>519</v>
      </c>
      <c r="E7" s="11">
        <v>26.14</v>
      </c>
      <c r="F7" s="11">
        <v>64.03</v>
      </c>
      <c r="H7" s="19">
        <v>90</v>
      </c>
      <c r="I7" s="11">
        <f t="shared" si="0"/>
        <v>519</v>
      </c>
    </row>
    <row r="8" spans="1:10" x14ac:dyDescent="0.55000000000000004">
      <c r="A8" s="22">
        <v>36526.006458333337</v>
      </c>
      <c r="B8" s="11" t="s">
        <v>0</v>
      </c>
      <c r="C8" s="11" t="s">
        <v>1</v>
      </c>
      <c r="D8" s="11">
        <v>517</v>
      </c>
      <c r="E8" s="11">
        <v>26.09</v>
      </c>
      <c r="F8" s="11">
        <v>64.86</v>
      </c>
      <c r="H8" s="19">
        <v>120</v>
      </c>
      <c r="I8" s="11">
        <f t="shared" si="0"/>
        <v>517</v>
      </c>
    </row>
    <row r="9" spans="1:10" x14ac:dyDescent="0.55000000000000004">
      <c r="A9" s="22">
        <v>36526.006805555553</v>
      </c>
      <c r="B9" s="11" t="s">
        <v>0</v>
      </c>
      <c r="C9" s="11" t="s">
        <v>1</v>
      </c>
      <c r="D9" s="11">
        <v>517</v>
      </c>
      <c r="E9" s="11">
        <v>26.11</v>
      </c>
      <c r="F9" s="11">
        <v>65.739999999999995</v>
      </c>
      <c r="H9" s="19">
        <v>150</v>
      </c>
      <c r="I9" s="11">
        <f t="shared" si="0"/>
        <v>517</v>
      </c>
    </row>
    <row r="10" spans="1:10" x14ac:dyDescent="0.55000000000000004">
      <c r="A10" s="22">
        <v>36526.007152777776</v>
      </c>
      <c r="B10" s="11" t="s">
        <v>0</v>
      </c>
      <c r="C10" s="11" t="s">
        <v>1</v>
      </c>
      <c r="D10" s="11">
        <v>517</v>
      </c>
      <c r="E10" s="11">
        <v>26.11</v>
      </c>
      <c r="F10" s="11">
        <v>66.44</v>
      </c>
      <c r="H10" s="19">
        <v>180</v>
      </c>
      <c r="I10" s="11">
        <f t="shared" si="0"/>
        <v>517</v>
      </c>
    </row>
    <row r="11" spans="1:10" x14ac:dyDescent="0.55000000000000004">
      <c r="A11" s="22">
        <v>36526.0075</v>
      </c>
      <c r="B11" s="11" t="s">
        <v>0</v>
      </c>
      <c r="C11" s="11" t="s">
        <v>1</v>
      </c>
      <c r="D11" s="11">
        <v>512</v>
      </c>
      <c r="E11" s="11">
        <v>26.14</v>
      </c>
      <c r="F11" s="11">
        <v>67.099999999999994</v>
      </c>
      <c r="H11" s="19">
        <v>210</v>
      </c>
      <c r="I11" s="11">
        <f t="shared" si="0"/>
        <v>512</v>
      </c>
    </row>
    <row r="12" spans="1:10" x14ac:dyDescent="0.55000000000000004">
      <c r="A12" s="22">
        <v>36526.007847222223</v>
      </c>
      <c r="B12" s="11" t="s">
        <v>0</v>
      </c>
      <c r="C12" s="11" t="s">
        <v>1</v>
      </c>
      <c r="D12" s="11">
        <v>511</v>
      </c>
      <c r="E12" s="11">
        <v>26.18</v>
      </c>
      <c r="F12" s="11">
        <v>67.72</v>
      </c>
      <c r="H12" s="19">
        <v>240</v>
      </c>
      <c r="I12" s="11">
        <f t="shared" si="0"/>
        <v>511</v>
      </c>
    </row>
    <row r="13" spans="1:10" x14ac:dyDescent="0.55000000000000004">
      <c r="A13" s="22">
        <v>36526.008194444446</v>
      </c>
      <c r="B13" s="11" t="s">
        <v>0</v>
      </c>
      <c r="C13" s="11" t="s">
        <v>1</v>
      </c>
      <c r="D13" s="11">
        <v>511</v>
      </c>
      <c r="E13" s="11">
        <v>26.22</v>
      </c>
      <c r="F13" s="11">
        <v>68.290000000000006</v>
      </c>
      <c r="H13" s="19">
        <v>270</v>
      </c>
      <c r="I13" s="11">
        <f t="shared" si="0"/>
        <v>511</v>
      </c>
    </row>
    <row r="14" spans="1:10" ht="14.7" thickBot="1" x14ac:dyDescent="0.6">
      <c r="A14" s="22">
        <v>36526.00854166667</v>
      </c>
      <c r="B14" s="11" t="s">
        <v>0</v>
      </c>
      <c r="C14" s="11" t="s">
        <v>1</v>
      </c>
      <c r="D14" s="11">
        <v>509</v>
      </c>
      <c r="E14" s="11">
        <v>26.27</v>
      </c>
      <c r="F14" s="11">
        <v>68.77</v>
      </c>
      <c r="H14" s="9">
        <v>300</v>
      </c>
      <c r="I14" s="5">
        <f t="shared" si="0"/>
        <v>509</v>
      </c>
    </row>
    <row r="15" spans="1:10" ht="15" thickTop="1" thickBot="1" x14ac:dyDescent="0.6">
      <c r="A15" s="23">
        <v>36526.008888888886</v>
      </c>
      <c r="B15" s="5" t="s">
        <v>0</v>
      </c>
      <c r="C15" s="5" t="s">
        <v>1</v>
      </c>
      <c r="D15" s="5">
        <v>510</v>
      </c>
      <c r="E15" s="5">
        <v>26.31</v>
      </c>
      <c r="F15" s="5">
        <v>69.3</v>
      </c>
    </row>
    <row r="16" spans="1:10" ht="15" thickTop="1" thickBot="1" x14ac:dyDescent="0.6">
      <c r="A16" s="25"/>
      <c r="B16" s="3"/>
      <c r="C16" s="3"/>
      <c r="D16" s="3"/>
      <c r="E16" s="3"/>
      <c r="F16" s="3"/>
    </row>
    <row r="17" spans="1:10" ht="15" thickTop="1" thickBot="1" x14ac:dyDescent="0.6">
      <c r="A17" s="28" t="s">
        <v>24</v>
      </c>
      <c r="B17" s="26"/>
      <c r="C17" s="26"/>
      <c r="D17" s="26"/>
      <c r="E17" s="26"/>
      <c r="F17" s="27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36526.003692129627</v>
      </c>
      <c r="B19" s="4" t="s">
        <v>0</v>
      </c>
      <c r="C19" s="4" t="s">
        <v>1</v>
      </c>
      <c r="D19" s="4">
        <v>509</v>
      </c>
      <c r="E19" s="4">
        <v>29.36</v>
      </c>
      <c r="F19" s="4">
        <v>53.47</v>
      </c>
      <c r="H19" s="18">
        <v>0</v>
      </c>
      <c r="I19" s="4">
        <f>D19</f>
        <v>509</v>
      </c>
      <c r="J19" s="37">
        <f>SLOPE(I19:I29,H19:H29)</f>
        <v>-1.1515151515151515E-2</v>
      </c>
    </row>
    <row r="20" spans="1:10" ht="14.7" thickTop="1" x14ac:dyDescent="0.55000000000000004">
      <c r="A20" s="22">
        <v>36526.004027777781</v>
      </c>
      <c r="B20" s="11" t="s">
        <v>0</v>
      </c>
      <c r="C20" s="11" t="s">
        <v>1</v>
      </c>
      <c r="D20" s="11">
        <v>507</v>
      </c>
      <c r="E20" s="11">
        <v>29.03</v>
      </c>
      <c r="F20" s="11">
        <v>54.51</v>
      </c>
      <c r="H20" s="19">
        <v>30</v>
      </c>
      <c r="I20" s="11">
        <f t="shared" ref="I20:I29" si="1">D20</f>
        <v>507</v>
      </c>
    </row>
    <row r="21" spans="1:10" x14ac:dyDescent="0.55000000000000004">
      <c r="A21" s="22">
        <v>36526.004374999997</v>
      </c>
      <c r="B21" s="11" t="s">
        <v>0</v>
      </c>
      <c r="C21" s="11" t="s">
        <v>1</v>
      </c>
      <c r="D21" s="11">
        <v>506</v>
      </c>
      <c r="E21" s="11">
        <v>28.78</v>
      </c>
      <c r="F21" s="11">
        <v>55.7</v>
      </c>
      <c r="H21" s="19">
        <v>60</v>
      </c>
      <c r="I21" s="11">
        <f t="shared" si="1"/>
        <v>506</v>
      </c>
    </row>
    <row r="22" spans="1:10" x14ac:dyDescent="0.55000000000000004">
      <c r="A22" s="22">
        <v>36526.00472222222</v>
      </c>
      <c r="B22" s="11" t="s">
        <v>0</v>
      </c>
      <c r="C22" s="11" t="s">
        <v>1</v>
      </c>
      <c r="D22" s="11">
        <v>510</v>
      </c>
      <c r="E22" s="11">
        <v>28.57</v>
      </c>
      <c r="F22" s="11">
        <v>56.92</v>
      </c>
      <c r="H22" s="19">
        <v>90</v>
      </c>
      <c r="I22" s="11">
        <f t="shared" si="1"/>
        <v>510</v>
      </c>
    </row>
    <row r="23" spans="1:10" x14ac:dyDescent="0.55000000000000004">
      <c r="A23" s="22">
        <v>36526.005069444444</v>
      </c>
      <c r="B23" s="11" t="s">
        <v>0</v>
      </c>
      <c r="C23" s="11" t="s">
        <v>1</v>
      </c>
      <c r="D23" s="11">
        <v>506</v>
      </c>
      <c r="E23" s="11">
        <v>28.41</v>
      </c>
      <c r="F23" s="11">
        <v>58.08</v>
      </c>
      <c r="H23" s="19">
        <v>120</v>
      </c>
      <c r="I23" s="11">
        <f t="shared" si="1"/>
        <v>506</v>
      </c>
    </row>
    <row r="24" spans="1:10" x14ac:dyDescent="0.55000000000000004">
      <c r="A24" s="22">
        <v>36526.005416666667</v>
      </c>
      <c r="B24" s="11" t="s">
        <v>0</v>
      </c>
      <c r="C24" s="8" t="s">
        <v>1</v>
      </c>
      <c r="D24" s="11">
        <v>508</v>
      </c>
      <c r="E24" s="11">
        <v>28.27</v>
      </c>
      <c r="F24" s="11">
        <v>59.14</v>
      </c>
      <c r="H24" s="19">
        <v>150</v>
      </c>
      <c r="I24" s="11">
        <f t="shared" si="1"/>
        <v>508</v>
      </c>
    </row>
    <row r="25" spans="1:10" x14ac:dyDescent="0.55000000000000004">
      <c r="A25" s="22">
        <v>36526.00576388889</v>
      </c>
      <c r="B25" s="11" t="s">
        <v>0</v>
      </c>
      <c r="C25" s="8" t="s">
        <v>1</v>
      </c>
      <c r="D25" s="11">
        <v>508</v>
      </c>
      <c r="E25" s="11">
        <v>28.14</v>
      </c>
      <c r="F25" s="11">
        <v>60.11</v>
      </c>
      <c r="H25" s="19">
        <v>180</v>
      </c>
      <c r="I25" s="11">
        <f t="shared" si="1"/>
        <v>508</v>
      </c>
    </row>
    <row r="26" spans="1:10" x14ac:dyDescent="0.55000000000000004">
      <c r="A26" s="22">
        <v>36526.006111111114</v>
      </c>
      <c r="B26" s="11" t="s">
        <v>0</v>
      </c>
      <c r="C26" s="8" t="s">
        <v>1</v>
      </c>
      <c r="D26" s="11">
        <v>508</v>
      </c>
      <c r="E26" s="11">
        <v>28.03</v>
      </c>
      <c r="F26" s="11">
        <v>61.03</v>
      </c>
      <c r="H26" s="19">
        <v>210</v>
      </c>
      <c r="I26" s="11">
        <f t="shared" si="1"/>
        <v>508</v>
      </c>
    </row>
    <row r="27" spans="1:10" x14ac:dyDescent="0.55000000000000004">
      <c r="A27" s="22">
        <v>36526.006458333337</v>
      </c>
      <c r="B27" s="11" t="s">
        <v>0</v>
      </c>
      <c r="C27" s="8" t="s">
        <v>1</v>
      </c>
      <c r="D27" s="11">
        <v>507</v>
      </c>
      <c r="E27" s="11">
        <v>27.95</v>
      </c>
      <c r="F27" s="11">
        <v>61.89</v>
      </c>
      <c r="H27" s="19">
        <v>240</v>
      </c>
      <c r="I27" s="11">
        <f t="shared" si="1"/>
        <v>507</v>
      </c>
    </row>
    <row r="28" spans="1:10" x14ac:dyDescent="0.55000000000000004">
      <c r="A28" s="22">
        <v>36526.006805555553</v>
      </c>
      <c r="B28" s="11" t="s">
        <v>0</v>
      </c>
      <c r="C28" s="8" t="s">
        <v>1</v>
      </c>
      <c r="D28" s="11">
        <v>506</v>
      </c>
      <c r="E28" s="11">
        <v>27.84</v>
      </c>
      <c r="F28" s="11">
        <v>62.74</v>
      </c>
      <c r="H28" s="19">
        <v>270</v>
      </c>
      <c r="I28" s="11">
        <f t="shared" si="1"/>
        <v>506</v>
      </c>
    </row>
    <row r="29" spans="1:10" ht="14.7" thickBot="1" x14ac:dyDescent="0.6">
      <c r="A29" s="22">
        <v>36526.007152777776</v>
      </c>
      <c r="B29" s="11" t="s">
        <v>0</v>
      </c>
      <c r="C29" s="8" t="s">
        <v>1</v>
      </c>
      <c r="D29" s="11">
        <v>502</v>
      </c>
      <c r="E29" s="11">
        <v>27.78</v>
      </c>
      <c r="F29" s="11">
        <v>63.6</v>
      </c>
      <c r="H29" s="9">
        <v>300</v>
      </c>
      <c r="I29" s="5">
        <f t="shared" si="1"/>
        <v>502</v>
      </c>
    </row>
    <row r="30" spans="1:10" ht="15" thickTop="1" thickBot="1" x14ac:dyDescent="0.6">
      <c r="A30" s="23">
        <v>36526.0075</v>
      </c>
      <c r="B30" s="5" t="s">
        <v>0</v>
      </c>
      <c r="C30" s="7" t="s">
        <v>1</v>
      </c>
      <c r="D30" s="5">
        <v>501</v>
      </c>
      <c r="E30" s="5">
        <v>27.72</v>
      </c>
      <c r="F30" s="5">
        <v>64.37</v>
      </c>
    </row>
    <row r="31" spans="1:10" ht="14.7" thickTop="1" x14ac:dyDescent="0.55000000000000004">
      <c r="A31" s="25"/>
      <c r="B31" s="3"/>
      <c r="C31" s="3"/>
      <c r="D31" s="3"/>
      <c r="E31" s="3"/>
      <c r="F31" s="3"/>
    </row>
    <row r="32" spans="1:10" ht="14.7" thickBot="1" x14ac:dyDescent="0.6"/>
    <row r="33" spans="1:11" ht="15" thickTop="1" thickBot="1" x14ac:dyDescent="0.6">
      <c r="B33" s="28" t="s">
        <v>89</v>
      </c>
      <c r="C33" s="32"/>
      <c r="D33" s="33"/>
      <c r="H33" s="31" t="s">
        <v>10</v>
      </c>
      <c r="I33" s="30"/>
      <c r="J33" s="20">
        <f>AVERAGE(J19,J4)</f>
        <v>-2.6818181818181817E-2</v>
      </c>
    </row>
    <row r="34" spans="1:11" ht="15" thickTop="1" thickBot="1" x14ac:dyDescent="0.6">
      <c r="B34" s="29" t="s">
        <v>88</v>
      </c>
      <c r="C34" s="29" t="s">
        <v>86</v>
      </c>
      <c r="D34" s="29" t="s">
        <v>87</v>
      </c>
      <c r="H34" s="31" t="s">
        <v>19</v>
      </c>
      <c r="I34" s="30"/>
      <c r="J34" s="10">
        <f>AVERAGE(E19:E30,E4:E15)</f>
        <v>27.266249999999996</v>
      </c>
      <c r="K34" s="10">
        <f>J34+273</f>
        <v>300.26625000000001</v>
      </c>
    </row>
    <row r="35" spans="1:11" ht="14.7" thickTop="1" x14ac:dyDescent="0.55000000000000004">
      <c r="B35" s="11">
        <v>1</v>
      </c>
      <c r="C35" s="15">
        <v>0.33680555555555558</v>
      </c>
      <c r="D35" s="15">
        <v>0.34027777777777773</v>
      </c>
    </row>
    <row r="36" spans="1:11" x14ac:dyDescent="0.55000000000000004">
      <c r="B36" s="11">
        <v>2</v>
      </c>
      <c r="C36" s="16">
        <v>0.34375</v>
      </c>
      <c r="D36" s="16">
        <v>0.34722222222222227</v>
      </c>
    </row>
    <row r="37" spans="1:11" ht="14.7" thickBot="1" x14ac:dyDescent="0.6">
      <c r="B37" s="5">
        <v>3</v>
      </c>
      <c r="C37" s="17">
        <v>0.35069444444444442</v>
      </c>
      <c r="D37" s="17">
        <v>0.35416666666666669</v>
      </c>
    </row>
    <row r="38" spans="1:11" ht="15" thickTop="1" thickBot="1" x14ac:dyDescent="0.6"/>
    <row r="39" spans="1:11" ht="15" thickTop="1" thickBot="1" x14ac:dyDescent="0.6">
      <c r="A39" s="28" t="s">
        <v>26</v>
      </c>
      <c r="B39" s="26"/>
      <c r="C39" s="26"/>
      <c r="D39" s="26"/>
      <c r="E39" s="26"/>
      <c r="F39" s="27"/>
    </row>
    <row r="40" spans="1:11" ht="15" thickTop="1" thickBot="1" x14ac:dyDescent="0.6">
      <c r="A40" s="29" t="s">
        <v>2</v>
      </c>
      <c r="B40" s="29" t="s">
        <v>3</v>
      </c>
      <c r="C40" s="29" t="s">
        <v>4</v>
      </c>
      <c r="D40" s="29" t="s">
        <v>5</v>
      </c>
      <c r="E40" s="29" t="s">
        <v>6</v>
      </c>
      <c r="F40" s="29" t="s">
        <v>7</v>
      </c>
    </row>
    <row r="41" spans="1:11" ht="14.7" thickTop="1" x14ac:dyDescent="0.55000000000000004">
      <c r="A41" s="21" t="s">
        <v>92</v>
      </c>
      <c r="B41" s="4" t="s">
        <v>0</v>
      </c>
      <c r="C41" s="4" t="s">
        <v>1</v>
      </c>
      <c r="D41" s="4">
        <v>523</v>
      </c>
      <c r="E41" s="4">
        <v>26.18</v>
      </c>
      <c r="F41" s="4">
        <v>63.63</v>
      </c>
    </row>
    <row r="42" spans="1:11" x14ac:dyDescent="0.55000000000000004">
      <c r="A42" s="22">
        <v>36526.000555555554</v>
      </c>
      <c r="B42" s="11" t="s">
        <v>0</v>
      </c>
      <c r="C42" s="11" t="s">
        <v>1</v>
      </c>
      <c r="D42" s="11">
        <v>524</v>
      </c>
      <c r="E42" s="11">
        <v>26.47</v>
      </c>
      <c r="F42" s="11">
        <v>62.93</v>
      </c>
    </row>
    <row r="43" spans="1:11" x14ac:dyDescent="0.55000000000000004">
      <c r="A43" s="22">
        <v>36526.000902777778</v>
      </c>
      <c r="B43" s="11" t="s">
        <v>0</v>
      </c>
      <c r="C43" s="11" t="s">
        <v>1</v>
      </c>
      <c r="D43" s="11">
        <v>522</v>
      </c>
      <c r="E43" s="11">
        <v>26.6</v>
      </c>
      <c r="F43" s="11">
        <v>62.32</v>
      </c>
    </row>
    <row r="44" spans="1:11" x14ac:dyDescent="0.55000000000000004">
      <c r="A44" s="22">
        <v>36526.001250000001</v>
      </c>
      <c r="B44" s="11" t="s">
        <v>0</v>
      </c>
      <c r="C44" s="11" t="s">
        <v>1</v>
      </c>
      <c r="D44" s="11">
        <v>519</v>
      </c>
      <c r="E44" s="11">
        <v>26.62</v>
      </c>
      <c r="F44" s="11">
        <v>62.19</v>
      </c>
    </row>
    <row r="45" spans="1:11" x14ac:dyDescent="0.55000000000000004">
      <c r="A45" s="22">
        <v>36526.001597222225</v>
      </c>
      <c r="B45" s="11" t="s">
        <v>0</v>
      </c>
      <c r="C45" s="11" t="s">
        <v>1</v>
      </c>
      <c r="D45" s="11">
        <v>520</v>
      </c>
      <c r="E45" s="11">
        <v>26.4</v>
      </c>
      <c r="F45" s="11">
        <v>62.38</v>
      </c>
    </row>
    <row r="46" spans="1:11" x14ac:dyDescent="0.55000000000000004">
      <c r="A46" s="22">
        <v>36526.001944444448</v>
      </c>
      <c r="B46" s="11" t="s">
        <v>0</v>
      </c>
      <c r="C46" s="11" t="s">
        <v>1</v>
      </c>
      <c r="D46" s="11">
        <v>519</v>
      </c>
      <c r="E46" s="11">
        <v>26.24</v>
      </c>
      <c r="F46" s="11">
        <v>62.59</v>
      </c>
    </row>
    <row r="47" spans="1:11" x14ac:dyDescent="0.55000000000000004">
      <c r="A47" s="22">
        <v>36526.002291666664</v>
      </c>
      <c r="B47" s="11" t="s">
        <v>0</v>
      </c>
      <c r="C47" s="11" t="s">
        <v>1</v>
      </c>
      <c r="D47" s="11">
        <v>519</v>
      </c>
      <c r="E47" s="11">
        <v>26.14</v>
      </c>
      <c r="F47" s="11">
        <v>62.84</v>
      </c>
    </row>
    <row r="48" spans="1:11" x14ac:dyDescent="0.55000000000000004">
      <c r="A48" s="22">
        <v>36526.002638888887</v>
      </c>
      <c r="B48" s="11" t="s">
        <v>0</v>
      </c>
      <c r="C48" s="11" t="s">
        <v>1</v>
      </c>
      <c r="D48" s="11">
        <v>519</v>
      </c>
      <c r="E48" s="11">
        <v>26.09</v>
      </c>
      <c r="F48" s="11">
        <v>63.05</v>
      </c>
    </row>
    <row r="49" spans="1:6" x14ac:dyDescent="0.55000000000000004">
      <c r="A49" s="22">
        <v>36526.002986111111</v>
      </c>
      <c r="B49" s="11" t="s">
        <v>0</v>
      </c>
      <c r="C49" s="11" t="s">
        <v>1</v>
      </c>
      <c r="D49" s="11">
        <v>520</v>
      </c>
      <c r="E49" s="11">
        <v>26</v>
      </c>
      <c r="F49" s="11">
        <v>63.17</v>
      </c>
    </row>
    <row r="50" spans="1:6" x14ac:dyDescent="0.55000000000000004">
      <c r="A50" s="22">
        <v>36526.003333333334</v>
      </c>
      <c r="B50" s="11" t="s">
        <v>0</v>
      </c>
      <c r="C50" s="11" t="s">
        <v>1</v>
      </c>
      <c r="D50" s="11">
        <v>521</v>
      </c>
      <c r="E50" s="11">
        <v>26.03</v>
      </c>
      <c r="F50" s="11">
        <v>63.3</v>
      </c>
    </row>
    <row r="51" spans="1:6" x14ac:dyDescent="0.55000000000000004">
      <c r="A51" s="22">
        <v>36526.003680555557</v>
      </c>
      <c r="B51" s="11" t="s">
        <v>0</v>
      </c>
      <c r="C51" s="11" t="s">
        <v>1</v>
      </c>
      <c r="D51" s="11">
        <v>520</v>
      </c>
      <c r="E51" s="11">
        <v>26.24</v>
      </c>
      <c r="F51" s="11">
        <v>63.33</v>
      </c>
    </row>
    <row r="52" spans="1:6" x14ac:dyDescent="0.55000000000000004">
      <c r="A52" s="22">
        <v>36526.004027777781</v>
      </c>
      <c r="B52" s="11" t="s">
        <v>0</v>
      </c>
      <c r="C52" s="11" t="s">
        <v>1</v>
      </c>
      <c r="D52" s="11">
        <v>521</v>
      </c>
      <c r="E52" s="11">
        <v>26.49</v>
      </c>
      <c r="F52" s="11">
        <v>62.84</v>
      </c>
    </row>
    <row r="53" spans="1:6" x14ac:dyDescent="0.55000000000000004">
      <c r="A53" s="22">
        <v>36526.004374999997</v>
      </c>
      <c r="B53" s="11" t="s">
        <v>0</v>
      </c>
      <c r="C53" s="11" t="s">
        <v>1</v>
      </c>
      <c r="D53" s="11">
        <v>518</v>
      </c>
      <c r="E53" s="11">
        <v>26.49</v>
      </c>
      <c r="F53" s="11">
        <v>62.74</v>
      </c>
    </row>
    <row r="54" spans="1:6" x14ac:dyDescent="0.55000000000000004">
      <c r="A54" s="22">
        <v>36526.00472222222</v>
      </c>
      <c r="B54" s="11" t="s">
        <v>0</v>
      </c>
      <c r="C54" s="11" t="s">
        <v>1</v>
      </c>
      <c r="D54" s="11">
        <v>518</v>
      </c>
      <c r="E54" s="11">
        <v>26.5</v>
      </c>
      <c r="F54" s="11">
        <v>62.1</v>
      </c>
    </row>
    <row r="55" spans="1:6" x14ac:dyDescent="0.55000000000000004">
      <c r="A55" s="22">
        <v>36526.005069444444</v>
      </c>
      <c r="B55" s="11" t="s">
        <v>0</v>
      </c>
      <c r="C55" s="11" t="s">
        <v>1</v>
      </c>
      <c r="D55" s="11">
        <v>520</v>
      </c>
      <c r="E55" s="11">
        <v>26.42</v>
      </c>
      <c r="F55" s="11">
        <v>61.89</v>
      </c>
    </row>
    <row r="56" spans="1:6" x14ac:dyDescent="0.55000000000000004">
      <c r="A56" s="22">
        <v>36526.005416666667</v>
      </c>
      <c r="B56" s="11" t="s">
        <v>0</v>
      </c>
      <c r="C56" s="11" t="s">
        <v>1</v>
      </c>
      <c r="D56" s="11">
        <v>521</v>
      </c>
      <c r="E56" s="11">
        <v>26.32</v>
      </c>
      <c r="F56" s="11">
        <v>62.26</v>
      </c>
    </row>
    <row r="57" spans="1:6" x14ac:dyDescent="0.55000000000000004">
      <c r="A57" s="22">
        <v>36526.00576388889</v>
      </c>
      <c r="B57" s="11" t="s">
        <v>0</v>
      </c>
      <c r="C57" s="11" t="s">
        <v>1</v>
      </c>
      <c r="D57" s="11">
        <v>521</v>
      </c>
      <c r="E57" s="11">
        <v>26.2</v>
      </c>
      <c r="F57" s="11">
        <v>63.11</v>
      </c>
    </row>
    <row r="58" spans="1:6" x14ac:dyDescent="0.55000000000000004">
      <c r="A58" s="22">
        <v>36526.006111111114</v>
      </c>
      <c r="B58" s="11" t="s">
        <v>0</v>
      </c>
      <c r="C58" s="11" t="s">
        <v>1</v>
      </c>
      <c r="D58" s="11">
        <v>519</v>
      </c>
      <c r="E58" s="11">
        <v>26.14</v>
      </c>
      <c r="F58" s="11">
        <v>64.03</v>
      </c>
    </row>
    <row r="59" spans="1:6" x14ac:dyDescent="0.55000000000000004">
      <c r="A59" s="22">
        <v>36526.006458333337</v>
      </c>
      <c r="B59" s="11" t="s">
        <v>0</v>
      </c>
      <c r="C59" s="11" t="s">
        <v>1</v>
      </c>
      <c r="D59" s="11">
        <v>517</v>
      </c>
      <c r="E59" s="11">
        <v>26.09</v>
      </c>
      <c r="F59" s="11">
        <v>64.86</v>
      </c>
    </row>
    <row r="60" spans="1:6" x14ac:dyDescent="0.55000000000000004">
      <c r="A60" s="22">
        <v>36526.006805555553</v>
      </c>
      <c r="B60" s="11" t="s">
        <v>0</v>
      </c>
      <c r="C60" s="11" t="s">
        <v>1</v>
      </c>
      <c r="D60" s="11">
        <v>517</v>
      </c>
      <c r="E60" s="11">
        <v>26.11</v>
      </c>
      <c r="F60" s="11">
        <v>65.739999999999995</v>
      </c>
    </row>
    <row r="61" spans="1:6" x14ac:dyDescent="0.55000000000000004">
      <c r="A61" s="22">
        <v>36526.007152777776</v>
      </c>
      <c r="B61" s="11" t="s">
        <v>0</v>
      </c>
      <c r="C61" s="11" t="s">
        <v>1</v>
      </c>
      <c r="D61" s="11">
        <v>517</v>
      </c>
      <c r="E61" s="11">
        <v>26.11</v>
      </c>
      <c r="F61" s="11">
        <v>66.44</v>
      </c>
    </row>
    <row r="62" spans="1:6" x14ac:dyDescent="0.55000000000000004">
      <c r="A62" s="22">
        <v>36526.0075</v>
      </c>
      <c r="B62" s="11" t="s">
        <v>0</v>
      </c>
      <c r="C62" s="11" t="s">
        <v>1</v>
      </c>
      <c r="D62" s="11">
        <v>512</v>
      </c>
      <c r="E62" s="11">
        <v>26.14</v>
      </c>
      <c r="F62" s="11">
        <v>67.099999999999994</v>
      </c>
    </row>
    <row r="63" spans="1:6" x14ac:dyDescent="0.55000000000000004">
      <c r="A63" s="22">
        <v>36526.007847222223</v>
      </c>
      <c r="B63" s="11" t="s">
        <v>0</v>
      </c>
      <c r="C63" s="11" t="s">
        <v>1</v>
      </c>
      <c r="D63" s="11">
        <v>511</v>
      </c>
      <c r="E63" s="11">
        <v>26.18</v>
      </c>
      <c r="F63" s="11">
        <v>67.72</v>
      </c>
    </row>
    <row r="64" spans="1:6" x14ac:dyDescent="0.55000000000000004">
      <c r="A64" s="22">
        <v>36526.008194444446</v>
      </c>
      <c r="B64" s="11" t="s">
        <v>0</v>
      </c>
      <c r="C64" s="11" t="s">
        <v>1</v>
      </c>
      <c r="D64" s="11">
        <v>511</v>
      </c>
      <c r="E64" s="11">
        <v>26.22</v>
      </c>
      <c r="F64" s="11">
        <v>68.290000000000006</v>
      </c>
    </row>
    <row r="65" spans="1:6" x14ac:dyDescent="0.55000000000000004">
      <c r="A65" s="22">
        <v>36526.00854166667</v>
      </c>
      <c r="B65" s="11" t="s">
        <v>0</v>
      </c>
      <c r="C65" s="11" t="s">
        <v>1</v>
      </c>
      <c r="D65" s="11">
        <v>509</v>
      </c>
      <c r="E65" s="11">
        <v>26.27</v>
      </c>
      <c r="F65" s="11">
        <v>68.77</v>
      </c>
    </row>
    <row r="66" spans="1:6" x14ac:dyDescent="0.55000000000000004">
      <c r="A66" s="22">
        <v>36526.008888888886</v>
      </c>
      <c r="B66" s="11" t="s">
        <v>0</v>
      </c>
      <c r="C66" s="11" t="s">
        <v>1</v>
      </c>
      <c r="D66" s="11">
        <v>510</v>
      </c>
      <c r="E66" s="11">
        <v>26.31</v>
      </c>
      <c r="F66" s="11">
        <v>69.3</v>
      </c>
    </row>
    <row r="67" spans="1:6" x14ac:dyDescent="0.55000000000000004">
      <c r="A67" s="22">
        <v>36526.009236111109</v>
      </c>
      <c r="B67" s="11" t="s">
        <v>0</v>
      </c>
      <c r="C67" s="11" t="s">
        <v>1</v>
      </c>
      <c r="D67" s="11">
        <v>510</v>
      </c>
      <c r="E67" s="11">
        <v>26.42</v>
      </c>
      <c r="F67" s="11">
        <v>69.84</v>
      </c>
    </row>
    <row r="68" spans="1:6" x14ac:dyDescent="0.55000000000000004">
      <c r="A68" s="22">
        <v>36526.009583333333</v>
      </c>
      <c r="B68" s="11" t="s">
        <v>0</v>
      </c>
      <c r="C68" s="11" t="s">
        <v>1</v>
      </c>
      <c r="D68" s="11">
        <v>505</v>
      </c>
      <c r="E68" s="11">
        <v>26.71</v>
      </c>
      <c r="F68" s="11">
        <v>68.56</v>
      </c>
    </row>
    <row r="69" spans="1:6" x14ac:dyDescent="0.55000000000000004">
      <c r="A69" s="22">
        <v>36526.009930555556</v>
      </c>
      <c r="B69" s="11" t="s">
        <v>0</v>
      </c>
      <c r="C69" s="11" t="s">
        <v>1</v>
      </c>
      <c r="D69" s="11">
        <v>515</v>
      </c>
      <c r="E69" s="11">
        <v>26.66</v>
      </c>
      <c r="F69" s="11">
        <v>65.8</v>
      </c>
    </row>
    <row r="70" spans="1:6" x14ac:dyDescent="0.55000000000000004">
      <c r="A70" s="22">
        <v>36526.010277777779</v>
      </c>
      <c r="B70" s="11" t="s">
        <v>0</v>
      </c>
      <c r="C70" s="11" t="s">
        <v>1</v>
      </c>
      <c r="D70" s="11">
        <v>515</v>
      </c>
      <c r="E70" s="11">
        <v>26.96</v>
      </c>
      <c r="F70" s="11">
        <v>63.08</v>
      </c>
    </row>
    <row r="71" spans="1:6" x14ac:dyDescent="0.55000000000000004">
      <c r="A71" s="22">
        <v>36526.010625000003</v>
      </c>
      <c r="B71" s="11" t="s">
        <v>0</v>
      </c>
      <c r="C71" s="11" t="s">
        <v>1</v>
      </c>
      <c r="D71" s="11">
        <v>514</v>
      </c>
      <c r="E71" s="11">
        <v>27.12</v>
      </c>
      <c r="F71" s="11">
        <v>61.34</v>
      </c>
    </row>
    <row r="72" spans="1:6" x14ac:dyDescent="0.55000000000000004">
      <c r="A72" s="22">
        <v>36526.010972222219</v>
      </c>
      <c r="B72" s="11" t="s">
        <v>0</v>
      </c>
      <c r="C72" s="11" t="s">
        <v>1</v>
      </c>
      <c r="D72" s="11">
        <v>515</v>
      </c>
      <c r="E72" s="11">
        <v>27.49</v>
      </c>
      <c r="F72" s="11">
        <v>60.94</v>
      </c>
    </row>
    <row r="73" spans="1:6" x14ac:dyDescent="0.55000000000000004">
      <c r="A73" s="22">
        <v>36526.011319444442</v>
      </c>
      <c r="B73" s="11" t="s">
        <v>0</v>
      </c>
      <c r="C73" s="11" t="s">
        <v>1</v>
      </c>
      <c r="D73" s="11">
        <v>512</v>
      </c>
      <c r="E73" s="11">
        <v>27.92</v>
      </c>
      <c r="F73" s="11">
        <v>59.69</v>
      </c>
    </row>
    <row r="74" spans="1:6" x14ac:dyDescent="0.55000000000000004">
      <c r="A74" s="22">
        <v>36526.011666666665</v>
      </c>
      <c r="B74" s="11" t="s">
        <v>0</v>
      </c>
      <c r="C74" s="11" t="s">
        <v>1</v>
      </c>
      <c r="D74" s="11">
        <v>516</v>
      </c>
      <c r="E74" s="11">
        <v>28.77</v>
      </c>
      <c r="F74" s="11">
        <v>57.68</v>
      </c>
    </row>
    <row r="75" spans="1:6" x14ac:dyDescent="0.55000000000000004">
      <c r="A75" s="22">
        <v>36526.012013888889</v>
      </c>
      <c r="B75" s="11" t="s">
        <v>0</v>
      </c>
      <c r="C75" s="11" t="s">
        <v>1</v>
      </c>
      <c r="D75" s="11">
        <v>503</v>
      </c>
      <c r="E75" s="11">
        <v>28.84</v>
      </c>
      <c r="F75" s="11">
        <v>56.08</v>
      </c>
    </row>
    <row r="76" spans="1:6" x14ac:dyDescent="0.55000000000000004">
      <c r="A76" s="22">
        <v>36526.012361111112</v>
      </c>
      <c r="B76" s="11" t="s">
        <v>0</v>
      </c>
      <c r="C76" s="11" t="s">
        <v>1</v>
      </c>
      <c r="D76" s="11">
        <v>506</v>
      </c>
      <c r="E76" s="11">
        <v>28.61</v>
      </c>
      <c r="F76" s="11">
        <v>56.51</v>
      </c>
    </row>
    <row r="77" spans="1:6" x14ac:dyDescent="0.55000000000000004">
      <c r="A77" s="22" t="s">
        <v>93</v>
      </c>
      <c r="B77" s="11" t="s">
        <v>0</v>
      </c>
      <c r="C77" s="11" t="s">
        <v>94</v>
      </c>
      <c r="D77" s="11"/>
      <c r="E77" s="11"/>
      <c r="F77" s="11"/>
    </row>
    <row r="78" spans="1:6" x14ac:dyDescent="0.55000000000000004">
      <c r="A78" s="22" t="s">
        <v>93</v>
      </c>
      <c r="B78" s="11" t="s">
        <v>0</v>
      </c>
      <c r="C78" s="11" t="s">
        <v>94</v>
      </c>
      <c r="D78" s="11"/>
      <c r="E78" s="11"/>
      <c r="F78" s="11"/>
    </row>
    <row r="79" spans="1:6" x14ac:dyDescent="0.55000000000000004">
      <c r="A79" s="22">
        <v>36526.000208333331</v>
      </c>
      <c r="B79" s="11" t="s">
        <v>0</v>
      </c>
      <c r="C79" s="11" t="s">
        <v>95</v>
      </c>
      <c r="D79" s="11"/>
      <c r="E79" s="11"/>
      <c r="F79" s="11"/>
    </row>
    <row r="80" spans="1:6" x14ac:dyDescent="0.55000000000000004">
      <c r="A80" s="22">
        <v>36526.000219907408</v>
      </c>
      <c r="B80" s="11" t="s">
        <v>0</v>
      </c>
      <c r="C80" s="11" t="s">
        <v>1</v>
      </c>
      <c r="D80" s="11">
        <v>502</v>
      </c>
      <c r="E80" s="11">
        <v>28.28</v>
      </c>
      <c r="F80" s="11">
        <v>58.49</v>
      </c>
    </row>
    <row r="81" spans="1:6" x14ac:dyDescent="0.55000000000000004">
      <c r="A81" s="22">
        <v>36526.000555555554</v>
      </c>
      <c r="B81" s="11" t="s">
        <v>0</v>
      </c>
      <c r="C81" s="11" t="s">
        <v>1</v>
      </c>
      <c r="D81" s="11">
        <v>503</v>
      </c>
      <c r="E81" s="11">
        <v>28.18</v>
      </c>
      <c r="F81" s="11">
        <v>59.44</v>
      </c>
    </row>
    <row r="82" spans="1:6" x14ac:dyDescent="0.55000000000000004">
      <c r="A82" s="22">
        <v>36526.000902777778</v>
      </c>
      <c r="B82" s="11" t="s">
        <v>0</v>
      </c>
      <c r="C82" s="11" t="s">
        <v>1</v>
      </c>
      <c r="D82" s="11">
        <v>503</v>
      </c>
      <c r="E82" s="11">
        <v>28.1</v>
      </c>
      <c r="F82" s="11">
        <v>60.45</v>
      </c>
    </row>
    <row r="83" spans="1:6" x14ac:dyDescent="0.55000000000000004">
      <c r="A83" s="22">
        <v>36526.001250000001</v>
      </c>
      <c r="B83" s="11" t="s">
        <v>0</v>
      </c>
      <c r="C83" s="11" t="s">
        <v>1</v>
      </c>
      <c r="D83" s="11">
        <v>503</v>
      </c>
      <c r="E83" s="11">
        <v>28</v>
      </c>
      <c r="F83" s="11">
        <v>61.37</v>
      </c>
    </row>
    <row r="84" spans="1:6" x14ac:dyDescent="0.55000000000000004">
      <c r="A84" s="22">
        <v>36526.001597222225</v>
      </c>
      <c r="B84" s="11" t="s">
        <v>0</v>
      </c>
      <c r="C84" s="11" t="s">
        <v>1</v>
      </c>
      <c r="D84" s="11">
        <v>502</v>
      </c>
      <c r="E84" s="11">
        <v>27.94</v>
      </c>
      <c r="F84" s="11">
        <v>62.22</v>
      </c>
    </row>
    <row r="85" spans="1:6" x14ac:dyDescent="0.55000000000000004">
      <c r="A85" s="22" t="s">
        <v>93</v>
      </c>
      <c r="B85" s="11" t="s">
        <v>0</v>
      </c>
      <c r="C85" s="11" t="s">
        <v>94</v>
      </c>
      <c r="D85" s="11"/>
      <c r="E85" s="11"/>
      <c r="F85" s="11"/>
    </row>
    <row r="86" spans="1:6" x14ac:dyDescent="0.55000000000000004">
      <c r="A86" s="22">
        <v>36526.000208333331</v>
      </c>
      <c r="B86" s="11" t="s">
        <v>0</v>
      </c>
      <c r="C86" s="11" t="s">
        <v>95</v>
      </c>
      <c r="D86" s="11"/>
      <c r="E86" s="11"/>
      <c r="F86" s="11"/>
    </row>
    <row r="87" spans="1:6" x14ac:dyDescent="0.55000000000000004">
      <c r="A87" s="22">
        <v>36526.000219907408</v>
      </c>
      <c r="B87" s="11" t="s">
        <v>0</v>
      </c>
      <c r="C87" s="11" t="s">
        <v>1</v>
      </c>
      <c r="D87" s="11">
        <v>503</v>
      </c>
      <c r="E87" s="11">
        <v>27.86</v>
      </c>
      <c r="F87" s="11">
        <v>63.69</v>
      </c>
    </row>
    <row r="88" spans="1:6" x14ac:dyDescent="0.55000000000000004">
      <c r="A88" s="22">
        <v>36526.000555555554</v>
      </c>
      <c r="B88" s="11" t="s">
        <v>0</v>
      </c>
      <c r="C88" s="11" t="s">
        <v>1</v>
      </c>
      <c r="D88" s="11">
        <v>500</v>
      </c>
      <c r="E88" s="11">
        <v>27.88</v>
      </c>
      <c r="F88" s="11">
        <v>64.37</v>
      </c>
    </row>
    <row r="89" spans="1:6" x14ac:dyDescent="0.55000000000000004">
      <c r="A89" s="22">
        <v>36526.000902777778</v>
      </c>
      <c r="B89" s="11" t="s">
        <v>0</v>
      </c>
      <c r="C89" s="11" t="s">
        <v>1</v>
      </c>
      <c r="D89" s="11">
        <v>518</v>
      </c>
      <c r="E89" s="11">
        <v>27.86</v>
      </c>
      <c r="F89" s="11">
        <v>65.040000000000006</v>
      </c>
    </row>
    <row r="90" spans="1:6" x14ac:dyDescent="0.55000000000000004">
      <c r="A90" s="22">
        <v>36526.001250000001</v>
      </c>
      <c r="B90" s="11" t="s">
        <v>0</v>
      </c>
      <c r="C90" s="11" t="s">
        <v>1</v>
      </c>
      <c r="D90" s="11">
        <v>521</v>
      </c>
      <c r="E90" s="11">
        <v>27.83</v>
      </c>
      <c r="F90" s="11">
        <v>64.52</v>
      </c>
    </row>
    <row r="91" spans="1:6" x14ac:dyDescent="0.55000000000000004">
      <c r="A91" s="22">
        <v>36526.001597222225</v>
      </c>
      <c r="B91" s="11" t="s">
        <v>0</v>
      </c>
      <c r="C91" s="11" t="s">
        <v>1</v>
      </c>
      <c r="D91" s="11">
        <v>524</v>
      </c>
      <c r="E91" s="11">
        <v>27.9</v>
      </c>
      <c r="F91" s="11">
        <v>59.99</v>
      </c>
    </row>
    <row r="92" spans="1:6" x14ac:dyDescent="0.55000000000000004">
      <c r="A92" s="22">
        <v>36526.001944444448</v>
      </c>
      <c r="B92" s="11" t="s">
        <v>0</v>
      </c>
      <c r="C92" s="11" t="s">
        <v>1</v>
      </c>
      <c r="D92" s="11">
        <v>551</v>
      </c>
      <c r="E92" s="11">
        <v>28.38</v>
      </c>
      <c r="F92" s="11">
        <v>57.64</v>
      </c>
    </row>
    <row r="93" spans="1:6" x14ac:dyDescent="0.55000000000000004">
      <c r="A93" s="22">
        <v>36526.002291666664</v>
      </c>
      <c r="B93" s="11" t="s">
        <v>0</v>
      </c>
      <c r="C93" s="11" t="s">
        <v>1</v>
      </c>
      <c r="D93" s="11">
        <v>553</v>
      </c>
      <c r="E93" s="11">
        <v>29.04</v>
      </c>
      <c r="F93" s="11">
        <v>56.26</v>
      </c>
    </row>
    <row r="94" spans="1:6" x14ac:dyDescent="0.55000000000000004">
      <c r="A94" s="22">
        <v>36526.002638888887</v>
      </c>
      <c r="B94" s="11" t="s">
        <v>0</v>
      </c>
      <c r="C94" s="11" t="s">
        <v>1</v>
      </c>
      <c r="D94" s="11">
        <v>552</v>
      </c>
      <c r="E94" s="11">
        <v>29.51</v>
      </c>
      <c r="F94" s="11">
        <v>54.7</v>
      </c>
    </row>
    <row r="95" spans="1:6" x14ac:dyDescent="0.55000000000000004">
      <c r="A95" s="22">
        <v>36526.002997685187</v>
      </c>
      <c r="B95" s="11" t="s">
        <v>0</v>
      </c>
      <c r="C95" s="11" t="s">
        <v>1</v>
      </c>
      <c r="D95" s="11">
        <v>544</v>
      </c>
      <c r="E95" s="11">
        <v>29.64</v>
      </c>
      <c r="F95" s="11">
        <v>53.79</v>
      </c>
    </row>
    <row r="96" spans="1:6" x14ac:dyDescent="0.55000000000000004">
      <c r="A96" s="22">
        <v>36526.003344907411</v>
      </c>
      <c r="B96" s="11" t="s">
        <v>0</v>
      </c>
      <c r="C96" s="11" t="s">
        <v>1</v>
      </c>
      <c r="D96" s="11">
        <v>527</v>
      </c>
      <c r="E96" s="11">
        <v>29.48</v>
      </c>
      <c r="F96" s="11">
        <v>53.75</v>
      </c>
    </row>
    <row r="97" spans="1:7" x14ac:dyDescent="0.55000000000000004">
      <c r="A97" s="22">
        <v>36526.003692129627</v>
      </c>
      <c r="B97" s="11" t="s">
        <v>0</v>
      </c>
      <c r="C97" s="11" t="s">
        <v>1</v>
      </c>
      <c r="D97" s="11">
        <v>509</v>
      </c>
      <c r="E97" s="11">
        <v>29.36</v>
      </c>
      <c r="F97" s="11">
        <v>53.47</v>
      </c>
    </row>
    <row r="98" spans="1:7" x14ac:dyDescent="0.55000000000000004">
      <c r="A98" s="22">
        <v>36526.004027777781</v>
      </c>
      <c r="B98" s="11" t="s">
        <v>0</v>
      </c>
      <c r="C98" s="11" t="s">
        <v>1</v>
      </c>
      <c r="D98" s="11">
        <v>507</v>
      </c>
      <c r="E98" s="11">
        <v>29.03</v>
      </c>
      <c r="F98" s="11">
        <v>54.51</v>
      </c>
    </row>
    <row r="99" spans="1:7" x14ac:dyDescent="0.55000000000000004">
      <c r="A99" s="22">
        <v>36526.004374999997</v>
      </c>
      <c r="B99" s="11" t="s">
        <v>0</v>
      </c>
      <c r="C99" s="11" t="s">
        <v>1</v>
      </c>
      <c r="D99" s="11">
        <v>506</v>
      </c>
      <c r="E99" s="11">
        <v>28.78</v>
      </c>
      <c r="F99" s="11">
        <v>55.7</v>
      </c>
    </row>
    <row r="100" spans="1:7" x14ac:dyDescent="0.55000000000000004">
      <c r="A100" s="22">
        <v>36526.00472222222</v>
      </c>
      <c r="B100" s="11" t="s">
        <v>0</v>
      </c>
      <c r="C100" s="11" t="s">
        <v>1</v>
      </c>
      <c r="D100" s="11">
        <v>510</v>
      </c>
      <c r="E100" s="11">
        <v>28.57</v>
      </c>
      <c r="F100" s="11">
        <v>56.92</v>
      </c>
    </row>
    <row r="101" spans="1:7" x14ac:dyDescent="0.55000000000000004">
      <c r="A101" s="22">
        <v>36526.005069444444</v>
      </c>
      <c r="B101" s="11" t="s">
        <v>0</v>
      </c>
      <c r="C101" s="11" t="s">
        <v>1</v>
      </c>
      <c r="D101" s="11">
        <v>506</v>
      </c>
      <c r="E101" s="11">
        <v>28.41</v>
      </c>
      <c r="F101" s="11">
        <v>58.08</v>
      </c>
    </row>
    <row r="102" spans="1:7" x14ac:dyDescent="0.55000000000000004">
      <c r="A102" s="22">
        <v>36526.005416666667</v>
      </c>
      <c r="B102" s="11" t="s">
        <v>0</v>
      </c>
      <c r="C102" s="8" t="s">
        <v>1</v>
      </c>
      <c r="D102" s="11">
        <v>508</v>
      </c>
      <c r="E102" s="11">
        <v>28.27</v>
      </c>
      <c r="F102" s="11">
        <v>59.14</v>
      </c>
    </row>
    <row r="103" spans="1:7" x14ac:dyDescent="0.55000000000000004">
      <c r="A103" s="22">
        <v>36526.00576388889</v>
      </c>
      <c r="B103" s="11" t="s">
        <v>0</v>
      </c>
      <c r="C103" s="8" t="s">
        <v>1</v>
      </c>
      <c r="D103" s="11">
        <v>508</v>
      </c>
      <c r="E103" s="11">
        <v>28.14</v>
      </c>
      <c r="F103" s="11">
        <v>60.11</v>
      </c>
      <c r="G103" s="3"/>
    </row>
    <row r="104" spans="1:7" x14ac:dyDescent="0.55000000000000004">
      <c r="A104" s="22">
        <v>36526.006111111114</v>
      </c>
      <c r="B104" s="11" t="s">
        <v>0</v>
      </c>
      <c r="C104" s="8" t="s">
        <v>1</v>
      </c>
      <c r="D104" s="11">
        <v>508</v>
      </c>
      <c r="E104" s="11">
        <v>28.03</v>
      </c>
      <c r="F104" s="11">
        <v>61.03</v>
      </c>
    </row>
    <row r="105" spans="1:7" x14ac:dyDescent="0.55000000000000004">
      <c r="A105" s="22">
        <v>36526.006458333337</v>
      </c>
      <c r="B105" s="11" t="s">
        <v>0</v>
      </c>
      <c r="C105" s="8" t="s">
        <v>1</v>
      </c>
      <c r="D105" s="11">
        <v>507</v>
      </c>
      <c r="E105" s="11">
        <v>27.95</v>
      </c>
      <c r="F105" s="11">
        <v>61.89</v>
      </c>
    </row>
    <row r="106" spans="1:7" x14ac:dyDescent="0.55000000000000004">
      <c r="A106" s="22">
        <v>36526.006805555553</v>
      </c>
      <c r="B106" s="11" t="s">
        <v>0</v>
      </c>
      <c r="C106" s="8" t="s">
        <v>1</v>
      </c>
      <c r="D106" s="11">
        <v>506</v>
      </c>
      <c r="E106" s="11">
        <v>27.84</v>
      </c>
      <c r="F106" s="11">
        <v>62.74</v>
      </c>
    </row>
    <row r="107" spans="1:7" x14ac:dyDescent="0.55000000000000004">
      <c r="A107" s="22">
        <v>36526.007152777776</v>
      </c>
      <c r="B107" s="11" t="s">
        <v>0</v>
      </c>
      <c r="C107" s="8" t="s">
        <v>1</v>
      </c>
      <c r="D107" s="11">
        <v>502</v>
      </c>
      <c r="E107" s="11">
        <v>27.78</v>
      </c>
      <c r="F107" s="11">
        <v>63.6</v>
      </c>
    </row>
    <row r="108" spans="1:7" x14ac:dyDescent="0.55000000000000004">
      <c r="A108" s="22">
        <v>36526.0075</v>
      </c>
      <c r="B108" s="11" t="s">
        <v>0</v>
      </c>
      <c r="C108" s="8" t="s">
        <v>1</v>
      </c>
      <c r="D108" s="11">
        <v>501</v>
      </c>
      <c r="E108" s="11">
        <v>27.72</v>
      </c>
      <c r="F108" s="11">
        <v>64.37</v>
      </c>
    </row>
    <row r="109" spans="1:7" x14ac:dyDescent="0.55000000000000004">
      <c r="A109" s="22">
        <v>36526.007847222223</v>
      </c>
      <c r="B109" s="11" t="s">
        <v>0</v>
      </c>
      <c r="C109" s="8" t="s">
        <v>1</v>
      </c>
      <c r="D109" s="11">
        <v>510</v>
      </c>
      <c r="E109" s="11">
        <v>27.61</v>
      </c>
      <c r="F109" s="11">
        <v>65.16</v>
      </c>
    </row>
    <row r="110" spans="1:7" x14ac:dyDescent="0.55000000000000004">
      <c r="A110" s="22">
        <v>36526.008194444446</v>
      </c>
      <c r="B110" s="11" t="s">
        <v>0</v>
      </c>
      <c r="C110" s="8" t="s">
        <v>1</v>
      </c>
      <c r="D110" s="11">
        <v>506</v>
      </c>
      <c r="E110" s="11">
        <v>27.76</v>
      </c>
      <c r="F110" s="11">
        <v>62.99</v>
      </c>
    </row>
    <row r="111" spans="1:7" x14ac:dyDescent="0.55000000000000004">
      <c r="A111" s="22">
        <v>36526.00854166667</v>
      </c>
      <c r="B111" s="11" t="s">
        <v>0</v>
      </c>
      <c r="C111" s="8" t="s">
        <v>1</v>
      </c>
      <c r="D111" s="11">
        <v>496</v>
      </c>
      <c r="E111" s="11">
        <v>27.67</v>
      </c>
      <c r="F111" s="11">
        <v>61.03</v>
      </c>
    </row>
    <row r="112" spans="1:7" ht="14.7" thickBot="1" x14ac:dyDescent="0.6">
      <c r="A112" s="23">
        <v>36526.008888888886</v>
      </c>
      <c r="B112" s="5" t="s">
        <v>0</v>
      </c>
      <c r="C112" s="7" t="s">
        <v>1</v>
      </c>
      <c r="D112" s="5">
        <v>498</v>
      </c>
      <c r="E112" s="5">
        <v>27.94</v>
      </c>
      <c r="F112" s="5">
        <v>59.1</v>
      </c>
    </row>
    <row r="113" ht="14.7" thickTop="1" x14ac:dyDescent="0.55000000000000004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workbookViewId="0">
      <selection activeCell="B47" sqref="B47:D48"/>
    </sheetView>
  </sheetViews>
  <sheetFormatPr defaultRowHeight="14.4" x14ac:dyDescent="0.55000000000000004"/>
  <cols>
    <col min="1" max="1" width="17.7890625" customWidth="1"/>
  </cols>
  <sheetData>
    <row r="1" spans="1:10" ht="26.1" thickBot="1" x14ac:dyDescent="1">
      <c r="A1" s="41" t="s">
        <v>96</v>
      </c>
    </row>
    <row r="2" spans="1:10" ht="15" thickTop="1" thickBot="1" x14ac:dyDescent="0.6">
      <c r="A2" s="28" t="s">
        <v>23</v>
      </c>
      <c r="B2" s="26"/>
      <c r="C2" s="26"/>
      <c r="D2" s="26"/>
      <c r="E2" s="26"/>
      <c r="F2" s="27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30" t="s">
        <v>5</v>
      </c>
      <c r="E3" s="29" t="s">
        <v>6</v>
      </c>
      <c r="F3" s="29" t="s">
        <v>7</v>
      </c>
      <c r="H3" s="29" t="s">
        <v>8</v>
      </c>
      <c r="I3" s="30" t="s">
        <v>5</v>
      </c>
      <c r="J3" s="29" t="s">
        <v>9</v>
      </c>
    </row>
    <row r="4" spans="1:10" ht="15" thickTop="1" thickBot="1" x14ac:dyDescent="0.6">
      <c r="A4" s="21">
        <v>42944.500821759262</v>
      </c>
      <c r="B4" s="4" t="s">
        <v>0</v>
      </c>
      <c r="C4" s="11" t="s">
        <v>1</v>
      </c>
      <c r="D4" s="4">
        <v>465</v>
      </c>
      <c r="E4" s="4">
        <v>38.42</v>
      </c>
      <c r="F4" s="11">
        <v>55.54</v>
      </c>
      <c r="H4" s="4">
        <v>0</v>
      </c>
      <c r="I4" s="11">
        <f>D5</f>
        <v>465</v>
      </c>
      <c r="J4" s="20">
        <f>SLOPE(I4:I14,H4:H14)</f>
        <v>-2.0909090909090908E-2</v>
      </c>
    </row>
    <row r="5" spans="1:10" ht="14.7" thickTop="1" x14ac:dyDescent="0.55000000000000004">
      <c r="A5" s="22">
        <v>42944.501168981478</v>
      </c>
      <c r="B5" s="11" t="s">
        <v>0</v>
      </c>
      <c r="C5" s="11" t="s">
        <v>1</v>
      </c>
      <c r="D5" s="11">
        <v>465</v>
      </c>
      <c r="E5" s="11">
        <v>37.49</v>
      </c>
      <c r="F5" s="11">
        <v>55.51</v>
      </c>
      <c r="H5" s="11">
        <v>30</v>
      </c>
      <c r="I5" s="11">
        <f t="shared" ref="I5:I14" si="0">D6</f>
        <v>468</v>
      </c>
    </row>
    <row r="6" spans="1:10" x14ac:dyDescent="0.55000000000000004">
      <c r="A6" s="22">
        <v>42944.501516203702</v>
      </c>
      <c r="B6" s="11" t="s">
        <v>0</v>
      </c>
      <c r="C6" s="11" t="s">
        <v>1</v>
      </c>
      <c r="D6" s="11">
        <v>468</v>
      </c>
      <c r="E6" s="11">
        <v>36.64</v>
      </c>
      <c r="F6" s="11">
        <v>58.08</v>
      </c>
      <c r="H6" s="11">
        <v>60</v>
      </c>
      <c r="I6" s="11">
        <f t="shared" si="0"/>
        <v>467</v>
      </c>
    </row>
    <row r="7" spans="1:10" x14ac:dyDescent="0.55000000000000004">
      <c r="A7" s="22">
        <v>42944.501863425925</v>
      </c>
      <c r="B7" s="11" t="s">
        <v>0</v>
      </c>
      <c r="C7" s="11" t="s">
        <v>1</v>
      </c>
      <c r="D7" s="11">
        <v>467</v>
      </c>
      <c r="E7" s="11">
        <v>35.83</v>
      </c>
      <c r="F7" s="11">
        <v>60.21</v>
      </c>
      <c r="H7" s="11">
        <v>90</v>
      </c>
      <c r="I7" s="11">
        <f t="shared" si="0"/>
        <v>471</v>
      </c>
    </row>
    <row r="8" spans="1:10" x14ac:dyDescent="0.55000000000000004">
      <c r="A8" s="22">
        <v>42944.502210648148</v>
      </c>
      <c r="B8" s="11" t="s">
        <v>0</v>
      </c>
      <c r="C8" s="11" t="s">
        <v>1</v>
      </c>
      <c r="D8" s="11">
        <v>471</v>
      </c>
      <c r="E8" s="11">
        <v>35.090000000000003</v>
      </c>
      <c r="F8" s="11">
        <v>62.16</v>
      </c>
      <c r="H8" s="11">
        <v>120</v>
      </c>
      <c r="I8" s="11">
        <f t="shared" si="0"/>
        <v>470</v>
      </c>
    </row>
    <row r="9" spans="1:10" x14ac:dyDescent="0.55000000000000004">
      <c r="A9" s="22">
        <v>42944.502557870372</v>
      </c>
      <c r="B9" s="11" t="s">
        <v>0</v>
      </c>
      <c r="C9" s="11" t="s">
        <v>1</v>
      </c>
      <c r="D9" s="11">
        <v>470</v>
      </c>
      <c r="E9" s="11">
        <v>34.46</v>
      </c>
      <c r="F9" s="11">
        <v>63.97</v>
      </c>
      <c r="H9" s="11">
        <v>150</v>
      </c>
      <c r="I9" s="11">
        <f t="shared" si="0"/>
        <v>466</v>
      </c>
    </row>
    <row r="10" spans="1:10" x14ac:dyDescent="0.55000000000000004">
      <c r="A10" s="22">
        <v>42944.502905092595</v>
      </c>
      <c r="B10" s="11" t="s">
        <v>0</v>
      </c>
      <c r="C10" s="11" t="s">
        <v>1</v>
      </c>
      <c r="D10" s="11">
        <v>466</v>
      </c>
      <c r="E10" s="11">
        <v>33.909999999999997</v>
      </c>
      <c r="F10" s="11">
        <v>65.739999999999995</v>
      </c>
      <c r="H10" s="11">
        <v>180</v>
      </c>
      <c r="I10" s="11">
        <f t="shared" si="0"/>
        <v>468</v>
      </c>
    </row>
    <row r="11" spans="1:10" x14ac:dyDescent="0.55000000000000004">
      <c r="A11" s="22">
        <v>42944.503252314818</v>
      </c>
      <c r="B11" s="11" t="s">
        <v>0</v>
      </c>
      <c r="C11" s="11" t="s">
        <v>1</v>
      </c>
      <c r="D11" s="11">
        <v>468</v>
      </c>
      <c r="E11" s="11">
        <v>33.43</v>
      </c>
      <c r="F11" s="11">
        <v>67.31</v>
      </c>
      <c r="H11" s="11">
        <v>210</v>
      </c>
      <c r="I11" s="11">
        <f t="shared" si="0"/>
        <v>469</v>
      </c>
    </row>
    <row r="12" spans="1:10" x14ac:dyDescent="0.55000000000000004">
      <c r="A12" s="22">
        <v>42944.503599537034</v>
      </c>
      <c r="B12" s="11" t="s">
        <v>0</v>
      </c>
      <c r="C12" s="11" t="s">
        <v>1</v>
      </c>
      <c r="D12" s="11">
        <v>469</v>
      </c>
      <c r="E12" s="11">
        <v>32.979999999999997</v>
      </c>
      <c r="F12" s="11">
        <v>68.83</v>
      </c>
      <c r="H12" s="11">
        <v>240</v>
      </c>
      <c r="I12" s="11">
        <f t="shared" si="0"/>
        <v>466</v>
      </c>
    </row>
    <row r="13" spans="1:10" x14ac:dyDescent="0.55000000000000004">
      <c r="A13" s="22">
        <v>42944.503946759258</v>
      </c>
      <c r="B13" s="11" t="s">
        <v>0</v>
      </c>
      <c r="C13" s="11" t="s">
        <v>1</v>
      </c>
      <c r="D13" s="11">
        <v>466</v>
      </c>
      <c r="E13" s="11">
        <v>32.590000000000003</v>
      </c>
      <c r="F13" s="11">
        <v>70.14</v>
      </c>
      <c r="H13" s="11">
        <v>270</v>
      </c>
      <c r="I13" s="11">
        <f t="shared" si="0"/>
        <v>468</v>
      </c>
    </row>
    <row r="14" spans="1:10" ht="14.7" thickBot="1" x14ac:dyDescent="0.6">
      <c r="A14" s="22">
        <v>42944.504282407404</v>
      </c>
      <c r="B14" s="11" t="s">
        <v>0</v>
      </c>
      <c r="C14" s="11" t="s">
        <v>1</v>
      </c>
      <c r="D14" s="11">
        <v>468</v>
      </c>
      <c r="E14" s="11">
        <v>32.22</v>
      </c>
      <c r="F14" s="11">
        <v>71.39</v>
      </c>
      <c r="H14" s="5">
        <v>300</v>
      </c>
      <c r="I14" s="5">
        <f t="shared" si="0"/>
        <v>453</v>
      </c>
    </row>
    <row r="15" spans="1:10" ht="15" thickTop="1" thickBot="1" x14ac:dyDescent="0.6">
      <c r="A15" s="23">
        <v>42944.504629629628</v>
      </c>
      <c r="B15" s="5" t="s">
        <v>0</v>
      </c>
      <c r="C15" s="5" t="s">
        <v>1</v>
      </c>
      <c r="D15" s="5">
        <v>453</v>
      </c>
      <c r="E15" s="5">
        <v>31.91</v>
      </c>
      <c r="F15" s="5">
        <v>72.7</v>
      </c>
    </row>
    <row r="16" spans="1:10" ht="15" thickTop="1" thickBot="1" x14ac:dyDescent="0.6">
      <c r="A16" s="25"/>
      <c r="B16" s="3"/>
      <c r="C16" s="3"/>
      <c r="D16" s="3"/>
      <c r="E16" s="3"/>
      <c r="F16" s="3"/>
    </row>
    <row r="17" spans="1:10" ht="15" thickTop="1" thickBot="1" x14ac:dyDescent="0.6">
      <c r="A17" s="28" t="s">
        <v>24</v>
      </c>
      <c r="B17" s="26"/>
      <c r="C17" s="26"/>
      <c r="D17" s="26"/>
      <c r="E17" s="26"/>
      <c r="F17" s="27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42944.507754629631</v>
      </c>
      <c r="B19" s="4" t="s">
        <v>0</v>
      </c>
      <c r="C19" s="4" t="s">
        <v>1</v>
      </c>
      <c r="D19" s="4">
        <v>462</v>
      </c>
      <c r="E19" s="4">
        <v>29.41</v>
      </c>
      <c r="F19" s="4">
        <v>69.3</v>
      </c>
      <c r="H19" s="4">
        <v>0</v>
      </c>
      <c r="I19" s="4">
        <f>D19</f>
        <v>462</v>
      </c>
      <c r="J19" s="37">
        <f>SLOPE(I19:I29,H19:H29)</f>
        <v>-4.7878787878787882E-2</v>
      </c>
    </row>
    <row r="20" spans="1:10" ht="14.7" thickTop="1" x14ac:dyDescent="0.55000000000000004">
      <c r="A20" s="22">
        <v>42944.508101851854</v>
      </c>
      <c r="B20" s="11" t="s">
        <v>0</v>
      </c>
      <c r="C20" s="11" t="s">
        <v>1</v>
      </c>
      <c r="D20" s="11">
        <v>454</v>
      </c>
      <c r="E20" s="11">
        <v>29.09</v>
      </c>
      <c r="F20" s="11">
        <v>71.8</v>
      </c>
      <c r="H20" s="11">
        <v>30</v>
      </c>
      <c r="I20" s="11">
        <f>D20</f>
        <v>454</v>
      </c>
    </row>
    <row r="21" spans="1:10" x14ac:dyDescent="0.55000000000000004">
      <c r="A21" s="22">
        <v>42944.508449074077</v>
      </c>
      <c r="B21" s="11" t="s">
        <v>0</v>
      </c>
      <c r="C21" s="11" t="s">
        <v>1</v>
      </c>
      <c r="D21" s="11">
        <v>453</v>
      </c>
      <c r="E21" s="11">
        <v>28.81</v>
      </c>
      <c r="F21" s="11">
        <v>73.47</v>
      </c>
      <c r="H21" s="11">
        <v>60</v>
      </c>
      <c r="I21" s="11">
        <f t="shared" ref="I21:I30" si="1">D21</f>
        <v>453</v>
      </c>
    </row>
    <row r="22" spans="1:10" x14ac:dyDescent="0.55000000000000004">
      <c r="A22" s="22">
        <v>42944.508796296293</v>
      </c>
      <c r="B22" s="11" t="s">
        <v>0</v>
      </c>
      <c r="C22" s="11" t="s">
        <v>1</v>
      </c>
      <c r="D22" s="11">
        <v>454</v>
      </c>
      <c r="E22" s="11">
        <v>28.61</v>
      </c>
      <c r="F22" s="11">
        <v>74.84</v>
      </c>
      <c r="H22" s="11">
        <v>90</v>
      </c>
      <c r="I22" s="11">
        <f t="shared" si="1"/>
        <v>454</v>
      </c>
    </row>
    <row r="23" spans="1:10" x14ac:dyDescent="0.55000000000000004">
      <c r="A23" s="22">
        <v>42944.509143518517</v>
      </c>
      <c r="B23" s="11" t="s">
        <v>0</v>
      </c>
      <c r="C23" s="11" t="s">
        <v>1</v>
      </c>
      <c r="D23" s="11">
        <v>450</v>
      </c>
      <c r="E23" s="11">
        <v>28.46</v>
      </c>
      <c r="F23" s="11">
        <v>76.09</v>
      </c>
      <c r="H23" s="11">
        <v>120</v>
      </c>
      <c r="I23" s="11">
        <f t="shared" si="1"/>
        <v>450</v>
      </c>
    </row>
    <row r="24" spans="1:10" x14ac:dyDescent="0.55000000000000004">
      <c r="A24" s="22">
        <v>42944.50949074074</v>
      </c>
      <c r="B24" s="11" t="s">
        <v>0</v>
      </c>
      <c r="C24" s="11" t="s">
        <v>1</v>
      </c>
      <c r="D24" s="11">
        <v>452</v>
      </c>
      <c r="E24" s="11">
        <v>28.37</v>
      </c>
      <c r="F24" s="11">
        <v>77.239999999999995</v>
      </c>
      <c r="H24" s="11">
        <v>150</v>
      </c>
      <c r="I24" s="11">
        <f t="shared" si="1"/>
        <v>452</v>
      </c>
    </row>
    <row r="25" spans="1:10" x14ac:dyDescent="0.55000000000000004">
      <c r="A25" s="22">
        <v>42944.509837962964</v>
      </c>
      <c r="B25" s="11" t="s">
        <v>0</v>
      </c>
      <c r="C25" s="11" t="s">
        <v>1</v>
      </c>
      <c r="D25" s="11">
        <v>453</v>
      </c>
      <c r="E25" s="11">
        <v>28.31</v>
      </c>
      <c r="F25" s="11">
        <v>78.260000000000005</v>
      </c>
      <c r="H25" s="11">
        <v>180</v>
      </c>
      <c r="I25" s="11">
        <f t="shared" si="1"/>
        <v>453</v>
      </c>
    </row>
    <row r="26" spans="1:10" x14ac:dyDescent="0.55000000000000004">
      <c r="A26" s="22">
        <v>42944.510185185187</v>
      </c>
      <c r="B26" s="11" t="s">
        <v>0</v>
      </c>
      <c r="C26" s="11" t="s">
        <v>1</v>
      </c>
      <c r="D26" s="11">
        <v>451</v>
      </c>
      <c r="E26" s="11">
        <v>28.28</v>
      </c>
      <c r="F26" s="11">
        <v>79.180000000000007</v>
      </c>
      <c r="H26" s="11">
        <v>210</v>
      </c>
      <c r="I26" s="11">
        <f t="shared" si="1"/>
        <v>451</v>
      </c>
    </row>
    <row r="27" spans="1:10" x14ac:dyDescent="0.55000000000000004">
      <c r="A27" s="22">
        <v>42944.51053240741</v>
      </c>
      <c r="B27" s="11" t="s">
        <v>0</v>
      </c>
      <c r="C27" s="11" t="s">
        <v>1</v>
      </c>
      <c r="D27" s="11">
        <v>448</v>
      </c>
      <c r="E27" s="11">
        <v>28.26</v>
      </c>
      <c r="F27" s="11">
        <v>80.08</v>
      </c>
      <c r="H27" s="11">
        <v>240</v>
      </c>
      <c r="I27" s="11">
        <f t="shared" si="1"/>
        <v>448</v>
      </c>
    </row>
    <row r="28" spans="1:10" x14ac:dyDescent="0.55000000000000004">
      <c r="A28" s="22">
        <v>42944.510879629626</v>
      </c>
      <c r="B28" s="11" t="s">
        <v>0</v>
      </c>
      <c r="C28" s="11" t="s">
        <v>1</v>
      </c>
      <c r="D28" s="11">
        <v>444</v>
      </c>
      <c r="E28" s="11">
        <v>28.28</v>
      </c>
      <c r="F28" s="11">
        <v>80.89</v>
      </c>
      <c r="H28" s="11">
        <v>270</v>
      </c>
      <c r="I28" s="11">
        <f t="shared" si="1"/>
        <v>444</v>
      </c>
    </row>
    <row r="29" spans="1:10" x14ac:dyDescent="0.55000000000000004">
      <c r="A29" s="22">
        <v>42944.51122685185</v>
      </c>
      <c r="B29" s="11" t="s">
        <v>0</v>
      </c>
      <c r="C29" s="11" t="s">
        <v>1</v>
      </c>
      <c r="D29" s="11">
        <v>442</v>
      </c>
      <c r="E29" s="11">
        <v>28.29</v>
      </c>
      <c r="F29" s="11">
        <v>81.66</v>
      </c>
      <c r="H29" s="11">
        <v>300</v>
      </c>
      <c r="I29" s="11">
        <f t="shared" si="1"/>
        <v>442</v>
      </c>
    </row>
    <row r="30" spans="1:10" ht="14.7" thickBot="1" x14ac:dyDescent="0.6">
      <c r="A30" s="23">
        <v>42944.511574074073</v>
      </c>
      <c r="B30" s="5" t="s">
        <v>0</v>
      </c>
      <c r="C30" s="5" t="s">
        <v>1</v>
      </c>
      <c r="D30" s="5">
        <v>441</v>
      </c>
      <c r="E30" s="5">
        <v>28.34</v>
      </c>
      <c r="F30" s="5">
        <v>82.28</v>
      </c>
      <c r="H30" s="64">
        <v>330</v>
      </c>
      <c r="I30" s="5">
        <f t="shared" si="1"/>
        <v>441</v>
      </c>
    </row>
    <row r="31" spans="1:10" ht="15" thickTop="1" thickBot="1" x14ac:dyDescent="0.6">
      <c r="A31" s="25"/>
      <c r="B31" s="3"/>
      <c r="C31" s="3"/>
      <c r="D31" s="3"/>
      <c r="E31" s="3"/>
      <c r="F31" s="3"/>
    </row>
    <row r="32" spans="1:10" ht="15" thickTop="1" thickBot="1" x14ac:dyDescent="0.6">
      <c r="A32" s="28" t="s">
        <v>25</v>
      </c>
      <c r="B32" s="26"/>
      <c r="C32" s="26"/>
      <c r="D32" s="26"/>
      <c r="E32" s="26"/>
      <c r="F32" s="27"/>
    </row>
    <row r="33" spans="1:11" ht="15" thickTop="1" thickBot="1" x14ac:dyDescent="0.6">
      <c r="A33" s="29" t="s">
        <v>2</v>
      </c>
      <c r="B33" s="29" t="s">
        <v>3</v>
      </c>
      <c r="C33" s="29" t="s">
        <v>4</v>
      </c>
      <c r="D33" s="30" t="s">
        <v>5</v>
      </c>
      <c r="E33" s="29" t="s">
        <v>6</v>
      </c>
      <c r="F33" s="29" t="s">
        <v>7</v>
      </c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1">
        <v>42944.514004629629</v>
      </c>
      <c r="B34" s="4" t="s">
        <v>0</v>
      </c>
      <c r="C34" s="11" t="s">
        <v>1</v>
      </c>
      <c r="D34" s="4">
        <v>449</v>
      </c>
      <c r="E34" s="4">
        <v>28.12</v>
      </c>
      <c r="F34" s="4">
        <v>72.84</v>
      </c>
      <c r="H34" s="4">
        <v>0</v>
      </c>
      <c r="I34" s="4">
        <f>D34</f>
        <v>449</v>
      </c>
      <c r="J34" s="37">
        <f>SLOPE(I34:I45,H34:H45)</f>
        <v>-1.2121212121212121E-2</v>
      </c>
    </row>
    <row r="35" spans="1:11" ht="14.7" thickTop="1" x14ac:dyDescent="0.55000000000000004">
      <c r="A35" s="22">
        <v>42944.514351851853</v>
      </c>
      <c r="B35" s="11" t="s">
        <v>0</v>
      </c>
      <c r="C35" s="11" t="s">
        <v>1</v>
      </c>
      <c r="D35" s="11">
        <v>453</v>
      </c>
      <c r="E35" s="11">
        <v>27.96</v>
      </c>
      <c r="F35" s="11">
        <v>72.67</v>
      </c>
      <c r="H35" s="11">
        <v>30</v>
      </c>
      <c r="I35" s="11">
        <f>D35</f>
        <v>453</v>
      </c>
    </row>
    <row r="36" spans="1:11" x14ac:dyDescent="0.55000000000000004">
      <c r="A36" s="22">
        <v>42944.514699074076</v>
      </c>
      <c r="B36" s="11" t="s">
        <v>0</v>
      </c>
      <c r="C36" s="11" t="s">
        <v>1</v>
      </c>
      <c r="D36" s="11">
        <v>454</v>
      </c>
      <c r="E36" s="11">
        <v>27.76</v>
      </c>
      <c r="F36" s="11">
        <v>75.48</v>
      </c>
      <c r="H36" s="11">
        <v>60</v>
      </c>
      <c r="I36" s="11">
        <f t="shared" ref="I36:I45" si="2">D36</f>
        <v>454</v>
      </c>
    </row>
    <row r="37" spans="1:11" x14ac:dyDescent="0.55000000000000004">
      <c r="A37" s="22">
        <v>42944.515046296299</v>
      </c>
      <c r="B37" s="11" t="s">
        <v>0</v>
      </c>
      <c r="C37" s="11" t="s">
        <v>1</v>
      </c>
      <c r="D37" s="11">
        <v>453</v>
      </c>
      <c r="E37" s="11">
        <v>27.64</v>
      </c>
      <c r="F37" s="11">
        <v>76.930000000000007</v>
      </c>
      <c r="H37" s="11">
        <v>90</v>
      </c>
      <c r="I37" s="11">
        <f t="shared" si="2"/>
        <v>453</v>
      </c>
    </row>
    <row r="38" spans="1:11" x14ac:dyDescent="0.55000000000000004">
      <c r="A38" s="22">
        <v>42944.515393518515</v>
      </c>
      <c r="B38" s="11" t="s">
        <v>0</v>
      </c>
      <c r="C38" s="11" t="s">
        <v>1</v>
      </c>
      <c r="D38" s="11">
        <v>454</v>
      </c>
      <c r="E38" s="11">
        <v>27.51</v>
      </c>
      <c r="F38" s="11">
        <v>78.05</v>
      </c>
      <c r="H38" s="11">
        <v>120</v>
      </c>
      <c r="I38" s="11">
        <f t="shared" si="2"/>
        <v>454</v>
      </c>
    </row>
    <row r="39" spans="1:11" x14ac:dyDescent="0.55000000000000004">
      <c r="A39" s="22">
        <v>42944.515740740739</v>
      </c>
      <c r="B39" s="11" t="s">
        <v>0</v>
      </c>
      <c r="C39" s="11" t="s">
        <v>1</v>
      </c>
      <c r="D39" s="11">
        <v>454</v>
      </c>
      <c r="E39" s="11">
        <v>27.5</v>
      </c>
      <c r="F39" s="11">
        <v>79.010000000000005</v>
      </c>
      <c r="H39" s="11">
        <v>150</v>
      </c>
      <c r="I39" s="11">
        <f t="shared" si="2"/>
        <v>454</v>
      </c>
    </row>
    <row r="40" spans="1:11" x14ac:dyDescent="0.55000000000000004">
      <c r="A40" s="22">
        <v>42944.516087962962</v>
      </c>
      <c r="B40" s="11" t="s">
        <v>0</v>
      </c>
      <c r="C40" s="11" t="s">
        <v>1</v>
      </c>
      <c r="D40" s="11">
        <v>452</v>
      </c>
      <c r="E40" s="11">
        <v>27.52</v>
      </c>
      <c r="F40" s="11">
        <v>79.900000000000006</v>
      </c>
      <c r="H40" s="11">
        <v>180</v>
      </c>
      <c r="I40" s="11">
        <f t="shared" si="2"/>
        <v>452</v>
      </c>
    </row>
    <row r="41" spans="1:11" x14ac:dyDescent="0.55000000000000004">
      <c r="A41" s="22">
        <v>42944.516435185185</v>
      </c>
      <c r="B41" s="11" t="s">
        <v>0</v>
      </c>
      <c r="C41" s="11" t="s">
        <v>1</v>
      </c>
      <c r="D41" s="11">
        <v>451</v>
      </c>
      <c r="E41" s="11">
        <v>27.56</v>
      </c>
      <c r="F41" s="11">
        <v>80.709999999999994</v>
      </c>
      <c r="H41" s="11">
        <v>210</v>
      </c>
      <c r="I41" s="11">
        <f t="shared" si="2"/>
        <v>451</v>
      </c>
    </row>
    <row r="42" spans="1:11" x14ac:dyDescent="0.55000000000000004">
      <c r="A42" s="22">
        <v>42944.516782407409</v>
      </c>
      <c r="B42" s="11" t="s">
        <v>0</v>
      </c>
      <c r="C42" s="11" t="s">
        <v>1</v>
      </c>
      <c r="D42" s="11">
        <v>449</v>
      </c>
      <c r="E42" s="11">
        <v>27.61</v>
      </c>
      <c r="F42" s="11">
        <v>81.41</v>
      </c>
      <c r="H42" s="11">
        <v>240</v>
      </c>
      <c r="I42" s="11">
        <f t="shared" si="2"/>
        <v>449</v>
      </c>
    </row>
    <row r="43" spans="1:11" x14ac:dyDescent="0.55000000000000004">
      <c r="A43" s="22">
        <v>42944.517129629632</v>
      </c>
      <c r="B43" s="11" t="s">
        <v>0</v>
      </c>
      <c r="C43" s="11" t="s">
        <v>1</v>
      </c>
      <c r="D43" s="11">
        <v>449</v>
      </c>
      <c r="E43" s="11">
        <v>27.7</v>
      </c>
      <c r="F43" s="11">
        <v>82.05</v>
      </c>
      <c r="H43" s="11">
        <v>270</v>
      </c>
      <c r="I43" s="11">
        <f t="shared" si="2"/>
        <v>449</v>
      </c>
    </row>
    <row r="44" spans="1:11" x14ac:dyDescent="0.55000000000000004">
      <c r="A44" s="22">
        <v>42944.517476851855</v>
      </c>
      <c r="B44" s="11" t="s">
        <v>0</v>
      </c>
      <c r="C44" s="11" t="s">
        <v>1</v>
      </c>
      <c r="D44" s="11">
        <v>450</v>
      </c>
      <c r="E44" s="11">
        <v>27.77</v>
      </c>
      <c r="F44" s="11">
        <v>82.62</v>
      </c>
      <c r="H44" s="11">
        <v>300</v>
      </c>
      <c r="I44" s="11">
        <f t="shared" si="2"/>
        <v>450</v>
      </c>
    </row>
    <row r="45" spans="1:11" ht="14.7" thickBot="1" x14ac:dyDescent="0.6">
      <c r="A45" s="23">
        <v>42944.517824074072</v>
      </c>
      <c r="B45" s="5" t="s">
        <v>0</v>
      </c>
      <c r="C45" s="5" t="s">
        <v>1</v>
      </c>
      <c r="D45" s="5">
        <v>448</v>
      </c>
      <c r="E45" s="5">
        <v>27.85</v>
      </c>
      <c r="F45" s="5">
        <v>83.15</v>
      </c>
      <c r="H45" s="5">
        <v>330</v>
      </c>
      <c r="I45" s="5">
        <f t="shared" si="2"/>
        <v>448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10</v>
      </c>
      <c r="I47" s="30"/>
      <c r="J47" s="20">
        <f>AVERAGE(J34,J19,J4)</f>
        <v>-2.6969696969696973E-2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AVERAGE(E19:E30,E34:E45,E4:E15)</f>
        <v>30.277222222222221</v>
      </c>
      <c r="K48" s="10">
        <f>J48+273</f>
        <v>303.27722222222224</v>
      </c>
    </row>
    <row r="49" spans="1:6" ht="14.7" thickTop="1" x14ac:dyDescent="0.55000000000000004">
      <c r="B49" s="11">
        <v>1</v>
      </c>
      <c r="C49" s="15">
        <v>0.50069444444444444</v>
      </c>
      <c r="D49" s="15">
        <v>0.50416666666666665</v>
      </c>
    </row>
    <row r="50" spans="1:6" x14ac:dyDescent="0.55000000000000004">
      <c r="B50" s="11">
        <v>2</v>
      </c>
      <c r="C50" s="16">
        <v>0.50763888888888886</v>
      </c>
      <c r="D50" s="16">
        <v>0.51111111111111118</v>
      </c>
    </row>
    <row r="51" spans="1:6" ht="14.7" thickBot="1" x14ac:dyDescent="0.6">
      <c r="B51" s="5">
        <v>3</v>
      </c>
      <c r="C51" s="17">
        <v>0.51388888888888895</v>
      </c>
      <c r="D51" s="17">
        <v>0.51736111111111105</v>
      </c>
    </row>
    <row r="52" spans="1:6" ht="15" thickTop="1" thickBot="1" x14ac:dyDescent="0.6"/>
    <row r="53" spans="1:6" ht="15" thickTop="1" thickBot="1" x14ac:dyDescent="0.6">
      <c r="A53" s="28" t="s">
        <v>26</v>
      </c>
      <c r="B53" s="26"/>
      <c r="C53" s="26"/>
      <c r="D53" s="26"/>
      <c r="E53" s="26"/>
      <c r="F53" s="27"/>
    </row>
    <row r="54" spans="1:6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6" ht="14.7" thickTop="1" x14ac:dyDescent="0.55000000000000004">
      <c r="A55" s="21">
        <v>42944.493877314817</v>
      </c>
      <c r="B55" s="4" t="s">
        <v>0</v>
      </c>
      <c r="C55" s="4" t="s">
        <v>1</v>
      </c>
      <c r="D55" s="4">
        <v>473</v>
      </c>
      <c r="E55" s="4">
        <v>39.33</v>
      </c>
      <c r="F55" s="4">
        <v>64.819999999999993</v>
      </c>
    </row>
    <row r="56" spans="1:6" x14ac:dyDescent="0.55000000000000004">
      <c r="A56" s="22">
        <v>42944.49422453704</v>
      </c>
      <c r="B56" s="11" t="s">
        <v>0</v>
      </c>
      <c r="C56" s="11" t="s">
        <v>1</v>
      </c>
      <c r="D56" s="11">
        <v>484</v>
      </c>
      <c r="E56" s="11">
        <v>40.020000000000003</v>
      </c>
      <c r="F56" s="11">
        <v>59.69</v>
      </c>
    </row>
    <row r="57" spans="1:6" x14ac:dyDescent="0.55000000000000004">
      <c r="A57" s="22">
        <v>42944.494571759256</v>
      </c>
      <c r="B57" s="11" t="s">
        <v>0</v>
      </c>
      <c r="C57" s="11" t="s">
        <v>1</v>
      </c>
      <c r="D57" s="11">
        <v>481</v>
      </c>
      <c r="E57" s="11">
        <v>40.92</v>
      </c>
      <c r="F57" s="11">
        <v>54.32</v>
      </c>
    </row>
    <row r="58" spans="1:6" x14ac:dyDescent="0.55000000000000004">
      <c r="A58" s="22">
        <v>42944.49491898148</v>
      </c>
      <c r="B58" s="11" t="s">
        <v>0</v>
      </c>
      <c r="C58" s="11" t="s">
        <v>1</v>
      </c>
      <c r="D58" s="11">
        <v>479</v>
      </c>
      <c r="E58" s="11">
        <v>40.71</v>
      </c>
      <c r="F58" s="11">
        <v>52.15</v>
      </c>
    </row>
    <row r="59" spans="1:6" x14ac:dyDescent="0.55000000000000004">
      <c r="A59" s="22">
        <v>42944.495266203703</v>
      </c>
      <c r="B59" s="11" t="s">
        <v>0</v>
      </c>
      <c r="C59" s="11" t="s">
        <v>1</v>
      </c>
      <c r="D59" s="11">
        <v>492</v>
      </c>
      <c r="E59" s="11">
        <v>40.97</v>
      </c>
      <c r="F59" s="11">
        <v>52.63</v>
      </c>
    </row>
    <row r="60" spans="1:6" x14ac:dyDescent="0.55000000000000004">
      <c r="A60" s="22">
        <v>42944.495613425926</v>
      </c>
      <c r="B60" s="11" t="s">
        <v>0</v>
      </c>
      <c r="C60" s="11" t="s">
        <v>1</v>
      </c>
      <c r="D60" s="11">
        <v>490</v>
      </c>
      <c r="E60" s="11">
        <v>40.9</v>
      </c>
      <c r="F60" s="11">
        <v>54.01</v>
      </c>
    </row>
    <row r="61" spans="1:6" x14ac:dyDescent="0.55000000000000004">
      <c r="A61" s="22">
        <v>42944.49596064815</v>
      </c>
      <c r="B61" s="11" t="s">
        <v>0</v>
      </c>
      <c r="C61" s="11" t="s">
        <v>1</v>
      </c>
      <c r="D61" s="11">
        <v>478</v>
      </c>
      <c r="E61" s="11">
        <v>41.5</v>
      </c>
      <c r="F61" s="11">
        <v>54.73</v>
      </c>
    </row>
    <row r="62" spans="1:6" x14ac:dyDescent="0.55000000000000004">
      <c r="A62" s="22">
        <v>42944.496307870373</v>
      </c>
      <c r="B62" s="11" t="s">
        <v>0</v>
      </c>
      <c r="C62" s="11" t="s">
        <v>1</v>
      </c>
      <c r="D62" s="11">
        <v>471</v>
      </c>
      <c r="E62" s="11">
        <v>42.66</v>
      </c>
      <c r="F62" s="11">
        <v>51.34</v>
      </c>
    </row>
    <row r="63" spans="1:6" x14ac:dyDescent="0.55000000000000004">
      <c r="A63" s="22">
        <v>42944.496655092589</v>
      </c>
      <c r="B63" s="11" t="s">
        <v>0</v>
      </c>
      <c r="C63" s="11" t="s">
        <v>1</v>
      </c>
      <c r="D63" s="11">
        <v>467</v>
      </c>
      <c r="E63" s="11">
        <v>43.39</v>
      </c>
      <c r="F63" s="11">
        <v>49.72</v>
      </c>
    </row>
    <row r="64" spans="1:6" x14ac:dyDescent="0.55000000000000004">
      <c r="A64" s="22">
        <v>42944.497002314813</v>
      </c>
      <c r="B64" s="11" t="s">
        <v>0</v>
      </c>
      <c r="C64" s="11" t="s">
        <v>1</v>
      </c>
      <c r="D64" s="11">
        <v>466</v>
      </c>
      <c r="E64" s="11">
        <v>43.96</v>
      </c>
      <c r="F64" s="11">
        <v>48.52</v>
      </c>
    </row>
    <row r="65" spans="1:6" x14ac:dyDescent="0.55000000000000004">
      <c r="A65" s="22">
        <v>42944.497349537036</v>
      </c>
      <c r="B65" s="11" t="s">
        <v>0</v>
      </c>
      <c r="C65" s="11" t="s">
        <v>1</v>
      </c>
      <c r="D65" s="11">
        <v>460</v>
      </c>
      <c r="E65" s="11">
        <v>44.66</v>
      </c>
      <c r="F65" s="11">
        <v>47.07</v>
      </c>
    </row>
    <row r="66" spans="1:6" x14ac:dyDescent="0.55000000000000004">
      <c r="A66" s="22">
        <v>42944.497696759259</v>
      </c>
      <c r="B66" s="11" t="s">
        <v>0</v>
      </c>
      <c r="C66" s="11" t="s">
        <v>1</v>
      </c>
      <c r="D66" s="11">
        <v>466</v>
      </c>
      <c r="E66" s="11">
        <v>45.19</v>
      </c>
      <c r="F66" s="11">
        <v>46.46</v>
      </c>
    </row>
    <row r="67" spans="1:6" x14ac:dyDescent="0.55000000000000004">
      <c r="A67" s="22">
        <v>42944.498043981483</v>
      </c>
      <c r="B67" s="11" t="s">
        <v>0</v>
      </c>
      <c r="C67" s="11" t="s">
        <v>1</v>
      </c>
      <c r="D67" s="11">
        <v>454</v>
      </c>
      <c r="E67" s="11">
        <v>45.99</v>
      </c>
      <c r="F67" s="11">
        <v>45.21</v>
      </c>
    </row>
    <row r="68" spans="1:6" x14ac:dyDescent="0.55000000000000004">
      <c r="A68" s="22">
        <v>42944.498391203706</v>
      </c>
      <c r="B68" s="11" t="s">
        <v>0</v>
      </c>
      <c r="C68" s="11" t="s">
        <v>1</v>
      </c>
      <c r="D68" s="11">
        <v>458</v>
      </c>
      <c r="E68" s="11">
        <v>46.75</v>
      </c>
      <c r="F68" s="11">
        <v>41.88</v>
      </c>
    </row>
    <row r="69" spans="1:6" x14ac:dyDescent="0.55000000000000004">
      <c r="A69" s="22">
        <v>42944.498738425929</v>
      </c>
      <c r="B69" s="11" t="s">
        <v>0</v>
      </c>
      <c r="C69" s="11" t="s">
        <v>1</v>
      </c>
      <c r="D69" s="11">
        <v>475</v>
      </c>
      <c r="E69" s="11">
        <v>45</v>
      </c>
      <c r="F69" s="11">
        <v>43.95</v>
      </c>
    </row>
    <row r="70" spans="1:6" x14ac:dyDescent="0.55000000000000004">
      <c r="A70" s="22">
        <v>42944.499085648145</v>
      </c>
      <c r="B70" s="11" t="s">
        <v>0</v>
      </c>
      <c r="C70" s="11" t="s">
        <v>1</v>
      </c>
      <c r="D70" s="11">
        <v>476</v>
      </c>
      <c r="E70" s="11">
        <v>43.46</v>
      </c>
      <c r="F70" s="11">
        <v>47.2</v>
      </c>
    </row>
    <row r="71" spans="1:6" x14ac:dyDescent="0.55000000000000004">
      <c r="A71" s="22">
        <v>42944.499432870369</v>
      </c>
      <c r="B71" s="11" t="s">
        <v>0</v>
      </c>
      <c r="C71" s="11" t="s">
        <v>1</v>
      </c>
      <c r="D71" s="11">
        <v>484</v>
      </c>
      <c r="E71" s="11">
        <v>42.17</v>
      </c>
      <c r="F71" s="11">
        <v>50.62</v>
      </c>
    </row>
    <row r="72" spans="1:6" x14ac:dyDescent="0.55000000000000004">
      <c r="A72" s="22">
        <v>42944.499780092592</v>
      </c>
      <c r="B72" s="11" t="s">
        <v>0</v>
      </c>
      <c r="C72" s="11" t="s">
        <v>1</v>
      </c>
      <c r="D72" s="11">
        <v>479</v>
      </c>
      <c r="E72" s="11">
        <v>41.02</v>
      </c>
      <c r="F72" s="11">
        <v>52.84</v>
      </c>
    </row>
    <row r="73" spans="1:6" x14ac:dyDescent="0.55000000000000004">
      <c r="A73" s="22">
        <v>42944.500127314815</v>
      </c>
      <c r="B73" s="11" t="s">
        <v>0</v>
      </c>
      <c r="C73" s="11" t="s">
        <v>1</v>
      </c>
      <c r="D73" s="11">
        <v>474</v>
      </c>
      <c r="E73" s="11">
        <v>40.020000000000003</v>
      </c>
      <c r="F73" s="11">
        <v>54.88</v>
      </c>
    </row>
    <row r="74" spans="1:6" x14ac:dyDescent="0.55000000000000004">
      <c r="A74" s="22">
        <v>42944.500474537039</v>
      </c>
      <c r="B74" s="11" t="s">
        <v>0</v>
      </c>
      <c r="C74" s="11" t="s">
        <v>1</v>
      </c>
      <c r="D74" s="11">
        <v>467</v>
      </c>
      <c r="E74" s="11">
        <v>39.369999999999997</v>
      </c>
      <c r="F74" s="11">
        <v>53.32</v>
      </c>
    </row>
    <row r="75" spans="1:6" x14ac:dyDescent="0.55000000000000004">
      <c r="A75" s="22">
        <v>42944.500821759262</v>
      </c>
      <c r="B75" s="11" t="s">
        <v>0</v>
      </c>
      <c r="C75" s="11" t="s">
        <v>1</v>
      </c>
      <c r="D75" s="11">
        <v>465</v>
      </c>
      <c r="E75" s="11">
        <v>38.42</v>
      </c>
      <c r="F75" s="11">
        <v>55.54</v>
      </c>
    </row>
    <row r="76" spans="1:6" x14ac:dyDescent="0.55000000000000004">
      <c r="A76" s="22">
        <v>42944.501168981478</v>
      </c>
      <c r="B76" s="11" t="s">
        <v>0</v>
      </c>
      <c r="C76" s="11" t="s">
        <v>1</v>
      </c>
      <c r="D76" s="11">
        <v>465</v>
      </c>
      <c r="E76" s="11">
        <v>37.49</v>
      </c>
      <c r="F76" s="11">
        <v>55.51</v>
      </c>
    </row>
    <row r="77" spans="1:6" x14ac:dyDescent="0.55000000000000004">
      <c r="A77" s="22">
        <v>42944.501516203702</v>
      </c>
      <c r="B77" s="11" t="s">
        <v>0</v>
      </c>
      <c r="C77" s="11" t="s">
        <v>1</v>
      </c>
      <c r="D77" s="11">
        <v>468</v>
      </c>
      <c r="E77" s="11">
        <v>36.64</v>
      </c>
      <c r="F77" s="11">
        <v>58.08</v>
      </c>
    </row>
    <row r="78" spans="1:6" x14ac:dyDescent="0.55000000000000004">
      <c r="A78" s="22">
        <v>42944.501863425925</v>
      </c>
      <c r="B78" s="11" t="s">
        <v>0</v>
      </c>
      <c r="C78" s="11" t="s">
        <v>1</v>
      </c>
      <c r="D78" s="11">
        <v>467</v>
      </c>
      <c r="E78" s="11">
        <v>35.83</v>
      </c>
      <c r="F78" s="11">
        <v>60.21</v>
      </c>
    </row>
    <row r="79" spans="1:6" x14ac:dyDescent="0.55000000000000004">
      <c r="A79" s="22">
        <v>42944.502210648148</v>
      </c>
      <c r="B79" s="11" t="s">
        <v>0</v>
      </c>
      <c r="C79" s="11" t="s">
        <v>1</v>
      </c>
      <c r="D79" s="11">
        <v>471</v>
      </c>
      <c r="E79" s="11">
        <v>35.090000000000003</v>
      </c>
      <c r="F79" s="11">
        <v>62.16</v>
      </c>
    </row>
    <row r="80" spans="1:6" x14ac:dyDescent="0.55000000000000004">
      <c r="A80" s="22">
        <v>42944.502557870372</v>
      </c>
      <c r="B80" s="11" t="s">
        <v>0</v>
      </c>
      <c r="C80" s="11" t="s">
        <v>1</v>
      </c>
      <c r="D80" s="11">
        <v>470</v>
      </c>
      <c r="E80" s="11">
        <v>34.46</v>
      </c>
      <c r="F80" s="11">
        <v>63.97</v>
      </c>
    </row>
    <row r="81" spans="1:6" x14ac:dyDescent="0.55000000000000004">
      <c r="A81" s="22">
        <v>42944.502905092595</v>
      </c>
      <c r="B81" s="11" t="s">
        <v>0</v>
      </c>
      <c r="C81" s="11" t="s">
        <v>1</v>
      </c>
      <c r="D81" s="11">
        <v>466</v>
      </c>
      <c r="E81" s="11">
        <v>33.909999999999997</v>
      </c>
      <c r="F81" s="11">
        <v>65.739999999999995</v>
      </c>
    </row>
    <row r="82" spans="1:6" x14ac:dyDescent="0.55000000000000004">
      <c r="A82" s="22">
        <v>42944.503252314818</v>
      </c>
      <c r="B82" s="11" t="s">
        <v>0</v>
      </c>
      <c r="C82" s="11" t="s">
        <v>1</v>
      </c>
      <c r="D82" s="11">
        <v>468</v>
      </c>
      <c r="E82" s="11">
        <v>33.43</v>
      </c>
      <c r="F82" s="11">
        <v>67.31</v>
      </c>
    </row>
    <row r="83" spans="1:6" x14ac:dyDescent="0.55000000000000004">
      <c r="A83" s="22">
        <v>42944.503599537034</v>
      </c>
      <c r="B83" s="11" t="s">
        <v>0</v>
      </c>
      <c r="C83" s="11" t="s">
        <v>1</v>
      </c>
      <c r="D83" s="11">
        <v>469</v>
      </c>
      <c r="E83" s="11">
        <v>32.979999999999997</v>
      </c>
      <c r="F83" s="11">
        <v>68.83</v>
      </c>
    </row>
    <row r="84" spans="1:6" x14ac:dyDescent="0.55000000000000004">
      <c r="A84" s="22">
        <v>42944.503946759258</v>
      </c>
      <c r="B84" s="11" t="s">
        <v>0</v>
      </c>
      <c r="C84" s="11" t="s">
        <v>1</v>
      </c>
      <c r="D84" s="11">
        <v>466</v>
      </c>
      <c r="E84" s="11">
        <v>32.590000000000003</v>
      </c>
      <c r="F84" s="11">
        <v>70.14</v>
      </c>
    </row>
    <row r="85" spans="1:6" x14ac:dyDescent="0.55000000000000004">
      <c r="A85" s="22">
        <v>42944.504282407404</v>
      </c>
      <c r="B85" s="11" t="s">
        <v>0</v>
      </c>
      <c r="C85" s="11" t="s">
        <v>1</v>
      </c>
      <c r="D85" s="11">
        <v>468</v>
      </c>
      <c r="E85" s="11">
        <v>32.22</v>
      </c>
      <c r="F85" s="11">
        <v>71.39</v>
      </c>
    </row>
    <row r="86" spans="1:6" x14ac:dyDescent="0.55000000000000004">
      <c r="A86" s="22">
        <v>42944.504629629628</v>
      </c>
      <c r="B86" s="11" t="s">
        <v>0</v>
      </c>
      <c r="C86" s="11" t="s">
        <v>1</v>
      </c>
      <c r="D86" s="11">
        <v>453</v>
      </c>
      <c r="E86" s="11">
        <v>31.91</v>
      </c>
      <c r="F86" s="11">
        <v>72.7</v>
      </c>
    </row>
    <row r="87" spans="1:6" x14ac:dyDescent="0.55000000000000004">
      <c r="A87" s="22">
        <v>42944.504976851851</v>
      </c>
      <c r="B87" s="11" t="s">
        <v>0</v>
      </c>
      <c r="C87" s="11" t="s">
        <v>1</v>
      </c>
      <c r="D87" s="11">
        <v>451</v>
      </c>
      <c r="E87" s="11">
        <v>31.62</v>
      </c>
      <c r="F87" s="11">
        <v>73.83</v>
      </c>
    </row>
    <row r="88" spans="1:6" x14ac:dyDescent="0.55000000000000004">
      <c r="A88" s="22">
        <v>42944.505324074074</v>
      </c>
      <c r="B88" s="11" t="s">
        <v>0</v>
      </c>
      <c r="C88" s="11" t="s">
        <v>1</v>
      </c>
      <c r="D88" s="11">
        <v>448</v>
      </c>
      <c r="E88" s="11">
        <v>31.35</v>
      </c>
      <c r="F88" s="11">
        <v>74.38</v>
      </c>
    </row>
    <row r="89" spans="1:6" x14ac:dyDescent="0.55000000000000004">
      <c r="A89" s="22">
        <v>42944.505671296298</v>
      </c>
      <c r="B89" s="11" t="s">
        <v>0</v>
      </c>
      <c r="C89" s="11" t="s">
        <v>1</v>
      </c>
      <c r="D89" s="11">
        <v>449</v>
      </c>
      <c r="E89" s="11">
        <v>31.16</v>
      </c>
      <c r="F89" s="11">
        <v>72.900000000000006</v>
      </c>
    </row>
    <row r="90" spans="1:6" x14ac:dyDescent="0.55000000000000004">
      <c r="A90" s="22">
        <v>42944.506018518521</v>
      </c>
      <c r="B90" s="11" t="s">
        <v>0</v>
      </c>
      <c r="C90" s="11" t="s">
        <v>1</v>
      </c>
      <c r="D90" s="11">
        <v>452</v>
      </c>
      <c r="E90" s="11">
        <v>30.91</v>
      </c>
      <c r="F90" s="11">
        <v>69.959999999999994</v>
      </c>
    </row>
    <row r="91" spans="1:6" x14ac:dyDescent="0.55000000000000004">
      <c r="A91" s="22">
        <v>42944.506365740737</v>
      </c>
      <c r="B91" s="11" t="s">
        <v>0</v>
      </c>
      <c r="C91" s="11" t="s">
        <v>1</v>
      </c>
      <c r="D91" s="11">
        <v>452</v>
      </c>
      <c r="E91" s="11">
        <v>30.62</v>
      </c>
      <c r="F91" s="11">
        <v>68.8</v>
      </c>
    </row>
    <row r="92" spans="1:6" x14ac:dyDescent="0.55000000000000004">
      <c r="A92" s="22">
        <v>42944.506712962961</v>
      </c>
      <c r="B92" s="11" t="s">
        <v>0</v>
      </c>
      <c r="C92" s="11" t="s">
        <v>1</v>
      </c>
      <c r="D92" s="11">
        <v>453</v>
      </c>
      <c r="E92" s="11">
        <v>30.36</v>
      </c>
      <c r="F92" s="11">
        <v>68.709999999999994</v>
      </c>
    </row>
    <row r="93" spans="1:6" x14ac:dyDescent="0.55000000000000004">
      <c r="A93" s="22">
        <v>42944.507060185184</v>
      </c>
      <c r="B93" s="11" t="s">
        <v>0</v>
      </c>
      <c r="C93" s="11" t="s">
        <v>1</v>
      </c>
      <c r="D93" s="11">
        <v>461</v>
      </c>
      <c r="E93" s="11">
        <v>30.04</v>
      </c>
      <c r="F93" s="11">
        <v>68.47</v>
      </c>
    </row>
    <row r="94" spans="1:6" x14ac:dyDescent="0.55000000000000004">
      <c r="A94" s="22">
        <v>42944.507407407407</v>
      </c>
      <c r="B94" s="11" t="s">
        <v>0</v>
      </c>
      <c r="C94" s="11" t="s">
        <v>1</v>
      </c>
      <c r="D94" s="11">
        <v>465</v>
      </c>
      <c r="E94" s="11">
        <v>29.72</v>
      </c>
      <c r="F94" s="11">
        <v>68.2</v>
      </c>
    </row>
    <row r="95" spans="1:6" x14ac:dyDescent="0.55000000000000004">
      <c r="A95" s="22">
        <v>42944.507754629631</v>
      </c>
      <c r="B95" s="11" t="s">
        <v>0</v>
      </c>
      <c r="C95" s="11" t="s">
        <v>1</v>
      </c>
      <c r="D95" s="11">
        <v>462</v>
      </c>
      <c r="E95" s="11">
        <v>29.41</v>
      </c>
      <c r="F95" s="11">
        <v>69.3</v>
      </c>
    </row>
    <row r="96" spans="1:6" x14ac:dyDescent="0.55000000000000004">
      <c r="A96" s="22">
        <v>42944.508101851854</v>
      </c>
      <c r="B96" s="11" t="s">
        <v>0</v>
      </c>
      <c r="C96" s="11" t="s">
        <v>1</v>
      </c>
      <c r="D96" s="11">
        <v>454</v>
      </c>
      <c r="E96" s="11">
        <v>29.09</v>
      </c>
      <c r="F96" s="11">
        <v>71.8</v>
      </c>
    </row>
    <row r="97" spans="1:6" x14ac:dyDescent="0.55000000000000004">
      <c r="A97" s="22">
        <v>42944.508449074077</v>
      </c>
      <c r="B97" s="11" t="s">
        <v>0</v>
      </c>
      <c r="C97" s="11" t="s">
        <v>1</v>
      </c>
      <c r="D97" s="11">
        <v>453</v>
      </c>
      <c r="E97" s="11">
        <v>28.81</v>
      </c>
      <c r="F97" s="11">
        <v>73.47</v>
      </c>
    </row>
    <row r="98" spans="1:6" x14ac:dyDescent="0.55000000000000004">
      <c r="A98" s="22">
        <v>42944.508796296293</v>
      </c>
      <c r="B98" s="11" t="s">
        <v>0</v>
      </c>
      <c r="C98" s="11" t="s">
        <v>1</v>
      </c>
      <c r="D98" s="11">
        <v>454</v>
      </c>
      <c r="E98" s="11">
        <v>28.61</v>
      </c>
      <c r="F98" s="11">
        <v>74.84</v>
      </c>
    </row>
    <row r="99" spans="1:6" x14ac:dyDescent="0.55000000000000004">
      <c r="A99" s="22">
        <v>42944.509143518517</v>
      </c>
      <c r="B99" s="11" t="s">
        <v>0</v>
      </c>
      <c r="C99" s="11" t="s">
        <v>1</v>
      </c>
      <c r="D99" s="11">
        <v>450</v>
      </c>
      <c r="E99" s="11">
        <v>28.46</v>
      </c>
      <c r="F99" s="11">
        <v>76.09</v>
      </c>
    </row>
    <row r="100" spans="1:6" x14ac:dyDescent="0.55000000000000004">
      <c r="A100" s="22">
        <v>42944.50949074074</v>
      </c>
      <c r="B100" s="11" t="s">
        <v>0</v>
      </c>
      <c r="C100" s="11" t="s">
        <v>1</v>
      </c>
      <c r="D100" s="11">
        <v>452</v>
      </c>
      <c r="E100" s="11">
        <v>28.37</v>
      </c>
      <c r="F100" s="11">
        <v>77.239999999999995</v>
      </c>
    </row>
    <row r="101" spans="1:6" x14ac:dyDescent="0.55000000000000004">
      <c r="A101" s="22">
        <v>42944.509837962964</v>
      </c>
      <c r="B101" s="11" t="s">
        <v>0</v>
      </c>
      <c r="C101" s="11" t="s">
        <v>1</v>
      </c>
      <c r="D101" s="11">
        <v>453</v>
      </c>
      <c r="E101" s="11">
        <v>28.31</v>
      </c>
      <c r="F101" s="11">
        <v>78.260000000000005</v>
      </c>
    </row>
    <row r="102" spans="1:6" x14ac:dyDescent="0.55000000000000004">
      <c r="A102" s="22">
        <v>42944.510185185187</v>
      </c>
      <c r="B102" s="11" t="s">
        <v>0</v>
      </c>
      <c r="C102" s="11" t="s">
        <v>1</v>
      </c>
      <c r="D102" s="11">
        <v>451</v>
      </c>
      <c r="E102" s="11">
        <v>28.28</v>
      </c>
      <c r="F102" s="11">
        <v>79.180000000000007</v>
      </c>
    </row>
    <row r="103" spans="1:6" x14ac:dyDescent="0.55000000000000004">
      <c r="A103" s="22">
        <v>42944.51053240741</v>
      </c>
      <c r="B103" s="11" t="s">
        <v>0</v>
      </c>
      <c r="C103" s="11" t="s">
        <v>1</v>
      </c>
      <c r="D103" s="11">
        <v>448</v>
      </c>
      <c r="E103" s="11">
        <v>28.26</v>
      </c>
      <c r="F103" s="11">
        <v>80.08</v>
      </c>
    </row>
    <row r="104" spans="1:6" x14ac:dyDescent="0.55000000000000004">
      <c r="A104" s="22">
        <v>42944.510879629626</v>
      </c>
      <c r="B104" s="11" t="s">
        <v>0</v>
      </c>
      <c r="C104" s="11" t="s">
        <v>1</v>
      </c>
      <c r="D104" s="11">
        <v>444</v>
      </c>
      <c r="E104" s="11">
        <v>28.28</v>
      </c>
      <c r="F104" s="11">
        <v>80.89</v>
      </c>
    </row>
    <row r="105" spans="1:6" x14ac:dyDescent="0.55000000000000004">
      <c r="A105" s="22">
        <v>42944.51122685185</v>
      </c>
      <c r="B105" s="11" t="s">
        <v>0</v>
      </c>
      <c r="C105" s="11" t="s">
        <v>1</v>
      </c>
      <c r="D105" s="11">
        <v>442</v>
      </c>
      <c r="E105" s="11">
        <v>28.29</v>
      </c>
      <c r="F105" s="11">
        <v>81.66</v>
      </c>
    </row>
    <row r="106" spans="1:6" x14ac:dyDescent="0.55000000000000004">
      <c r="A106" s="22">
        <v>42944.511574074073</v>
      </c>
      <c r="B106" s="11" t="s">
        <v>0</v>
      </c>
      <c r="C106" s="11" t="s">
        <v>1</v>
      </c>
      <c r="D106" s="11">
        <v>441</v>
      </c>
      <c r="E106" s="11">
        <v>28.34</v>
      </c>
      <c r="F106" s="11">
        <v>82.28</v>
      </c>
    </row>
    <row r="107" spans="1:6" x14ac:dyDescent="0.55000000000000004">
      <c r="A107" s="22">
        <v>42944.511921296296</v>
      </c>
      <c r="B107" s="11" t="s">
        <v>0</v>
      </c>
      <c r="C107" s="11" t="s">
        <v>1</v>
      </c>
      <c r="D107" s="11">
        <v>436</v>
      </c>
      <c r="E107" s="11">
        <v>28.39</v>
      </c>
      <c r="F107" s="11">
        <v>82.81</v>
      </c>
    </row>
    <row r="108" spans="1:6" x14ac:dyDescent="0.55000000000000004">
      <c r="A108" s="22">
        <v>42944.51226851852</v>
      </c>
      <c r="B108" s="11" t="s">
        <v>0</v>
      </c>
      <c r="C108" s="11" t="s">
        <v>1</v>
      </c>
      <c r="D108" s="11">
        <v>451</v>
      </c>
      <c r="E108" s="11">
        <v>28.54</v>
      </c>
      <c r="F108" s="11">
        <v>80.680000000000007</v>
      </c>
    </row>
    <row r="109" spans="1:6" x14ac:dyDescent="0.55000000000000004">
      <c r="A109" s="22">
        <v>42944.512615740743</v>
      </c>
      <c r="B109" s="11" t="s">
        <v>0</v>
      </c>
      <c r="C109" s="11" t="s">
        <v>1</v>
      </c>
      <c r="D109" s="11">
        <v>461</v>
      </c>
      <c r="E109" s="11">
        <v>28.57</v>
      </c>
      <c r="F109" s="11">
        <v>77.5</v>
      </c>
    </row>
    <row r="110" spans="1:6" x14ac:dyDescent="0.55000000000000004">
      <c r="A110" s="22">
        <v>42944.512962962966</v>
      </c>
      <c r="B110" s="11" t="s">
        <v>0</v>
      </c>
      <c r="C110" s="11" t="s">
        <v>1</v>
      </c>
      <c r="D110" s="11">
        <v>453</v>
      </c>
      <c r="E110" s="11">
        <v>28.51</v>
      </c>
      <c r="F110" s="11">
        <v>75.599999999999994</v>
      </c>
    </row>
    <row r="111" spans="1:6" x14ac:dyDescent="0.55000000000000004">
      <c r="A111" s="22">
        <v>42944.513310185182</v>
      </c>
      <c r="B111" s="11" t="s">
        <v>0</v>
      </c>
      <c r="C111" s="11" t="s">
        <v>1</v>
      </c>
      <c r="D111" s="11">
        <v>453</v>
      </c>
      <c r="E111" s="11">
        <v>28.44</v>
      </c>
      <c r="F111" s="11">
        <v>73.77</v>
      </c>
    </row>
    <row r="112" spans="1:6" x14ac:dyDescent="0.55000000000000004">
      <c r="A112" s="22">
        <v>42944.513657407406</v>
      </c>
      <c r="B112" s="11" t="s">
        <v>0</v>
      </c>
      <c r="C112" s="11" t="s">
        <v>1</v>
      </c>
      <c r="D112" s="11">
        <v>454</v>
      </c>
      <c r="E112" s="11">
        <v>28.29</v>
      </c>
      <c r="F112" s="11">
        <v>73.349999999999994</v>
      </c>
    </row>
    <row r="113" spans="1:6" x14ac:dyDescent="0.55000000000000004">
      <c r="A113" s="22">
        <v>42944.514004629629</v>
      </c>
      <c r="B113" s="11" t="s">
        <v>0</v>
      </c>
      <c r="C113" s="11" t="s">
        <v>1</v>
      </c>
      <c r="D113" s="11">
        <v>449</v>
      </c>
      <c r="E113" s="11">
        <v>28.12</v>
      </c>
      <c r="F113" s="11">
        <v>72.84</v>
      </c>
    </row>
    <row r="114" spans="1:6" x14ac:dyDescent="0.55000000000000004">
      <c r="A114" s="22">
        <v>42944.514351851853</v>
      </c>
      <c r="B114" s="11" t="s">
        <v>0</v>
      </c>
      <c r="C114" s="11" t="s">
        <v>1</v>
      </c>
      <c r="D114" s="11">
        <v>453</v>
      </c>
      <c r="E114" s="11">
        <v>27.96</v>
      </c>
      <c r="F114" s="11">
        <v>72.67</v>
      </c>
    </row>
    <row r="115" spans="1:6" x14ac:dyDescent="0.55000000000000004">
      <c r="A115" s="22">
        <v>42944.514699074076</v>
      </c>
      <c r="B115" s="11" t="s">
        <v>0</v>
      </c>
      <c r="C115" s="11" t="s">
        <v>1</v>
      </c>
      <c r="D115" s="11">
        <v>454</v>
      </c>
      <c r="E115" s="11">
        <v>27.76</v>
      </c>
      <c r="F115" s="11">
        <v>75.48</v>
      </c>
    </row>
    <row r="116" spans="1:6" x14ac:dyDescent="0.55000000000000004">
      <c r="A116" s="22">
        <v>42944.515046296299</v>
      </c>
      <c r="B116" s="11" t="s">
        <v>0</v>
      </c>
      <c r="C116" s="11" t="s">
        <v>1</v>
      </c>
      <c r="D116" s="11">
        <v>453</v>
      </c>
      <c r="E116" s="11">
        <v>27.64</v>
      </c>
      <c r="F116" s="11">
        <v>76.930000000000007</v>
      </c>
    </row>
    <row r="117" spans="1:6" x14ac:dyDescent="0.55000000000000004">
      <c r="A117" s="22">
        <v>42944.515393518515</v>
      </c>
      <c r="B117" s="11" t="s">
        <v>0</v>
      </c>
      <c r="C117" s="11" t="s">
        <v>1</v>
      </c>
      <c r="D117" s="11">
        <v>454</v>
      </c>
      <c r="E117" s="11">
        <v>27.51</v>
      </c>
      <c r="F117" s="11">
        <v>78.05</v>
      </c>
    </row>
    <row r="118" spans="1:6" x14ac:dyDescent="0.55000000000000004">
      <c r="A118" s="66">
        <v>42944.515740740739</v>
      </c>
      <c r="B118" s="8" t="s">
        <v>0</v>
      </c>
      <c r="C118" s="8" t="s">
        <v>1</v>
      </c>
      <c r="D118" s="8">
        <v>454</v>
      </c>
      <c r="E118" s="8">
        <v>27.5</v>
      </c>
      <c r="F118" s="8">
        <v>79.010000000000005</v>
      </c>
    </row>
    <row r="119" spans="1:6" x14ac:dyDescent="0.55000000000000004">
      <c r="A119" s="66">
        <v>42944.516087962962</v>
      </c>
      <c r="B119" s="8" t="s">
        <v>0</v>
      </c>
      <c r="C119" s="8" t="s">
        <v>1</v>
      </c>
      <c r="D119" s="8">
        <v>452</v>
      </c>
      <c r="E119" s="8">
        <v>27.52</v>
      </c>
      <c r="F119" s="8">
        <v>79.900000000000006</v>
      </c>
    </row>
    <row r="120" spans="1:6" x14ac:dyDescent="0.55000000000000004">
      <c r="A120" s="66">
        <v>42944.516435185185</v>
      </c>
      <c r="B120" s="8" t="s">
        <v>0</v>
      </c>
      <c r="C120" s="8" t="s">
        <v>1</v>
      </c>
      <c r="D120" s="8">
        <v>451</v>
      </c>
      <c r="E120" s="8">
        <v>27.56</v>
      </c>
      <c r="F120" s="8">
        <v>80.709999999999994</v>
      </c>
    </row>
    <row r="121" spans="1:6" x14ac:dyDescent="0.55000000000000004">
      <c r="A121" s="66">
        <v>42944.516782407409</v>
      </c>
      <c r="B121" s="8" t="s">
        <v>0</v>
      </c>
      <c r="C121" s="8" t="s">
        <v>1</v>
      </c>
      <c r="D121" s="8">
        <v>449</v>
      </c>
      <c r="E121" s="8">
        <v>27.61</v>
      </c>
      <c r="F121" s="8">
        <v>81.41</v>
      </c>
    </row>
    <row r="122" spans="1:6" x14ac:dyDescent="0.55000000000000004">
      <c r="A122" s="66">
        <v>42944.517129629632</v>
      </c>
      <c r="B122" s="8" t="s">
        <v>0</v>
      </c>
      <c r="C122" s="8" t="s">
        <v>1</v>
      </c>
      <c r="D122" s="8">
        <v>449</v>
      </c>
      <c r="E122" s="8">
        <v>27.7</v>
      </c>
      <c r="F122" s="8">
        <v>82.05</v>
      </c>
    </row>
    <row r="123" spans="1:6" x14ac:dyDescent="0.55000000000000004">
      <c r="A123" s="66">
        <v>42944.517476851855</v>
      </c>
      <c r="B123" s="8" t="s">
        <v>0</v>
      </c>
      <c r="C123" s="8" t="s">
        <v>1</v>
      </c>
      <c r="D123" s="8">
        <v>450</v>
      </c>
      <c r="E123" s="8">
        <v>27.77</v>
      </c>
      <c r="F123" s="8">
        <v>82.62</v>
      </c>
    </row>
    <row r="124" spans="1:6" x14ac:dyDescent="0.55000000000000004">
      <c r="A124" s="66">
        <v>42944.517824074072</v>
      </c>
      <c r="B124" s="8" t="s">
        <v>0</v>
      </c>
      <c r="C124" s="8" t="s">
        <v>1</v>
      </c>
      <c r="D124" s="8">
        <v>448</v>
      </c>
      <c r="E124" s="8">
        <v>27.85</v>
      </c>
      <c r="F124" s="8">
        <v>83.15</v>
      </c>
    </row>
    <row r="125" spans="1:6" x14ac:dyDescent="0.55000000000000004">
      <c r="A125" s="66">
        <v>42944.518171296295</v>
      </c>
      <c r="B125" s="8" t="s">
        <v>0</v>
      </c>
      <c r="C125" s="8" t="s">
        <v>1</v>
      </c>
      <c r="D125" s="8">
        <v>447</v>
      </c>
      <c r="E125" s="8">
        <v>27.93</v>
      </c>
      <c r="F125" s="8">
        <v>83.6</v>
      </c>
    </row>
    <row r="126" spans="1:6" x14ac:dyDescent="0.55000000000000004">
      <c r="A126" s="66">
        <v>42944.518518518518</v>
      </c>
      <c r="B126" s="8" t="s">
        <v>0</v>
      </c>
      <c r="C126" s="8" t="s">
        <v>1</v>
      </c>
      <c r="D126" s="8">
        <v>453</v>
      </c>
      <c r="E126" s="8">
        <v>28</v>
      </c>
      <c r="F126" s="8">
        <v>84.11</v>
      </c>
    </row>
    <row r="127" spans="1:6" x14ac:dyDescent="0.55000000000000004">
      <c r="A127" s="66">
        <v>42944.518865740742</v>
      </c>
      <c r="B127" s="8" t="s">
        <v>0</v>
      </c>
      <c r="C127" s="8" t="s">
        <v>1</v>
      </c>
      <c r="D127" s="8">
        <v>452</v>
      </c>
      <c r="E127" s="8">
        <v>29.42</v>
      </c>
      <c r="F127" s="8">
        <v>82.31</v>
      </c>
    </row>
    <row r="128" spans="1:6" ht="14.7" thickBot="1" x14ac:dyDescent="0.6">
      <c r="A128" s="67">
        <v>42944.519212962965</v>
      </c>
      <c r="B128" s="7" t="s">
        <v>0</v>
      </c>
      <c r="C128" s="7" t="s">
        <v>1</v>
      </c>
      <c r="D128" s="7">
        <v>447</v>
      </c>
      <c r="E128" s="7">
        <v>31.37</v>
      </c>
      <c r="F128" s="7">
        <v>76.78</v>
      </c>
    </row>
    <row r="129" ht="14.7" thickTop="1" x14ac:dyDescent="0.55000000000000004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workbookViewId="0">
      <selection activeCell="B47" sqref="B47:D48"/>
    </sheetView>
  </sheetViews>
  <sheetFormatPr defaultRowHeight="14.4" x14ac:dyDescent="0.55000000000000004"/>
  <cols>
    <col min="1" max="1" width="17.734375" customWidth="1"/>
  </cols>
  <sheetData>
    <row r="1" spans="1:10" ht="26.1" thickBot="1" x14ac:dyDescent="1">
      <c r="A1" s="41" t="s">
        <v>29</v>
      </c>
    </row>
    <row r="2" spans="1:10" ht="15" thickTop="1" thickBot="1" x14ac:dyDescent="0.6">
      <c r="A2" s="28" t="s">
        <v>23</v>
      </c>
      <c r="B2" s="26"/>
      <c r="C2" s="26"/>
      <c r="D2" s="26"/>
      <c r="E2" s="26"/>
      <c r="F2" s="27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30" t="s">
        <v>5</v>
      </c>
      <c r="E3" s="29" t="s">
        <v>6</v>
      </c>
      <c r="F3" s="29" t="s">
        <v>7</v>
      </c>
      <c r="H3" s="29" t="s">
        <v>8</v>
      </c>
      <c r="I3" s="30" t="s">
        <v>5</v>
      </c>
      <c r="J3" s="29" t="s">
        <v>9</v>
      </c>
    </row>
    <row r="4" spans="1:10" ht="15" thickTop="1" thickBot="1" x14ac:dyDescent="0.6">
      <c r="A4" s="21">
        <v>42944.500833333332</v>
      </c>
      <c r="B4" s="4" t="s">
        <v>0</v>
      </c>
      <c r="C4" s="11" t="s">
        <v>1</v>
      </c>
      <c r="D4" s="4">
        <v>536</v>
      </c>
      <c r="E4" s="4">
        <v>43.65</v>
      </c>
      <c r="F4" s="11">
        <v>26.07</v>
      </c>
      <c r="H4" s="4">
        <v>0</v>
      </c>
      <c r="I4" s="4">
        <f>D4</f>
        <v>536</v>
      </c>
      <c r="J4" s="20">
        <f>SLOPE(I4:I14,H4:H14)</f>
        <v>-3.9393939393939391E-2</v>
      </c>
    </row>
    <row r="5" spans="1:10" ht="14.7" thickTop="1" x14ac:dyDescent="0.55000000000000004">
      <c r="A5" s="22">
        <v>42944.501180555555</v>
      </c>
      <c r="B5" s="11" t="s">
        <v>0</v>
      </c>
      <c r="C5" s="11" t="s">
        <v>1</v>
      </c>
      <c r="D5" s="11">
        <v>523</v>
      </c>
      <c r="E5" s="11">
        <v>42.74</v>
      </c>
      <c r="F5" s="11">
        <v>26.81</v>
      </c>
      <c r="H5" s="11">
        <v>30</v>
      </c>
      <c r="I5" s="11">
        <f>D5</f>
        <v>523</v>
      </c>
    </row>
    <row r="6" spans="1:10" x14ac:dyDescent="0.55000000000000004">
      <c r="A6" s="22">
        <v>42944.501527777778</v>
      </c>
      <c r="B6" s="11" t="s">
        <v>0</v>
      </c>
      <c r="C6" s="11" t="s">
        <v>1</v>
      </c>
      <c r="D6" s="11">
        <v>530</v>
      </c>
      <c r="E6" s="11">
        <v>41.82</v>
      </c>
      <c r="F6" s="11">
        <v>28.44</v>
      </c>
      <c r="H6" s="11">
        <v>60</v>
      </c>
      <c r="I6" s="11">
        <f t="shared" ref="I6:I15" si="0">D6</f>
        <v>530</v>
      </c>
    </row>
    <row r="7" spans="1:10" x14ac:dyDescent="0.55000000000000004">
      <c r="A7" s="22">
        <v>42944.501875000002</v>
      </c>
      <c r="B7" s="11" t="s">
        <v>0</v>
      </c>
      <c r="C7" s="11" t="s">
        <v>1</v>
      </c>
      <c r="D7" s="11">
        <v>532</v>
      </c>
      <c r="E7" s="11">
        <v>41.06</v>
      </c>
      <c r="F7" s="11">
        <v>30.27</v>
      </c>
      <c r="H7" s="11">
        <v>90</v>
      </c>
      <c r="I7" s="11">
        <f t="shared" si="0"/>
        <v>532</v>
      </c>
    </row>
    <row r="8" spans="1:10" x14ac:dyDescent="0.55000000000000004">
      <c r="A8" s="22">
        <v>42944.502222222225</v>
      </c>
      <c r="B8" s="11" t="s">
        <v>0</v>
      </c>
      <c r="C8" s="11" t="s">
        <v>1</v>
      </c>
      <c r="D8" s="11">
        <v>530</v>
      </c>
      <c r="E8" s="11">
        <v>40.369999999999997</v>
      </c>
      <c r="F8" s="11">
        <v>32.03</v>
      </c>
      <c r="H8" s="11">
        <v>120</v>
      </c>
      <c r="I8" s="11">
        <f t="shared" si="0"/>
        <v>530</v>
      </c>
    </row>
    <row r="9" spans="1:10" x14ac:dyDescent="0.55000000000000004">
      <c r="A9" s="22">
        <v>42944.502569444441</v>
      </c>
      <c r="B9" s="11" t="s">
        <v>0</v>
      </c>
      <c r="C9" s="11" t="s">
        <v>1</v>
      </c>
      <c r="D9" s="11">
        <v>531</v>
      </c>
      <c r="E9" s="11">
        <v>39.81</v>
      </c>
      <c r="F9" s="11">
        <v>33.72</v>
      </c>
      <c r="H9" s="11">
        <v>150</v>
      </c>
      <c r="I9" s="11">
        <f t="shared" si="0"/>
        <v>531</v>
      </c>
    </row>
    <row r="10" spans="1:10" x14ac:dyDescent="0.55000000000000004">
      <c r="A10" s="22">
        <v>42944.502916666665</v>
      </c>
      <c r="B10" s="11" t="s">
        <v>0</v>
      </c>
      <c r="C10" s="11" t="s">
        <v>1</v>
      </c>
      <c r="D10" s="11">
        <v>530</v>
      </c>
      <c r="E10" s="11">
        <v>39.26</v>
      </c>
      <c r="F10" s="11">
        <v>35.270000000000003</v>
      </c>
      <c r="H10" s="11">
        <v>180</v>
      </c>
      <c r="I10" s="11">
        <f t="shared" si="0"/>
        <v>530</v>
      </c>
    </row>
    <row r="11" spans="1:10" x14ac:dyDescent="0.55000000000000004">
      <c r="A11" s="22">
        <v>42944.503263888888</v>
      </c>
      <c r="B11" s="11" t="s">
        <v>0</v>
      </c>
      <c r="C11" s="11" t="s">
        <v>1</v>
      </c>
      <c r="D11" s="11">
        <v>528</v>
      </c>
      <c r="E11" s="11">
        <v>38.770000000000003</v>
      </c>
      <c r="F11" s="11">
        <v>36.83</v>
      </c>
      <c r="H11" s="11">
        <v>210</v>
      </c>
      <c r="I11" s="11">
        <f t="shared" si="0"/>
        <v>528</v>
      </c>
    </row>
    <row r="12" spans="1:10" x14ac:dyDescent="0.55000000000000004">
      <c r="A12" s="22">
        <v>42944.503611111111</v>
      </c>
      <c r="B12" s="11" t="s">
        <v>0</v>
      </c>
      <c r="C12" s="11" t="s">
        <v>1</v>
      </c>
      <c r="D12" s="11">
        <v>528</v>
      </c>
      <c r="E12" s="11">
        <v>38.340000000000003</v>
      </c>
      <c r="F12" s="11">
        <v>38.21</v>
      </c>
      <c r="H12" s="11">
        <v>240</v>
      </c>
      <c r="I12" s="11">
        <f t="shared" si="0"/>
        <v>528</v>
      </c>
    </row>
    <row r="13" spans="1:10" x14ac:dyDescent="0.55000000000000004">
      <c r="A13" s="22">
        <v>42944.503958333335</v>
      </c>
      <c r="B13" s="11" t="s">
        <v>0</v>
      </c>
      <c r="C13" s="11" t="s">
        <v>1</v>
      </c>
      <c r="D13" s="11">
        <v>519</v>
      </c>
      <c r="E13" s="11">
        <v>37.93</v>
      </c>
      <c r="F13" s="11">
        <v>39.6</v>
      </c>
      <c r="H13" s="11">
        <v>270</v>
      </c>
      <c r="I13" s="11">
        <f t="shared" si="0"/>
        <v>519</v>
      </c>
    </row>
    <row r="14" spans="1:10" x14ac:dyDescent="0.55000000000000004">
      <c r="A14" s="22">
        <v>42944.504305555558</v>
      </c>
      <c r="B14" s="11" t="s">
        <v>0</v>
      </c>
      <c r="C14" s="11" t="s">
        <v>1</v>
      </c>
      <c r="D14" s="11">
        <v>516</v>
      </c>
      <c r="E14" s="11">
        <v>37.56</v>
      </c>
      <c r="F14" s="11">
        <v>40.92</v>
      </c>
      <c r="H14" s="11">
        <v>300</v>
      </c>
      <c r="I14" s="11">
        <f t="shared" si="0"/>
        <v>516</v>
      </c>
    </row>
    <row r="15" spans="1:10" ht="14.7" thickBot="1" x14ac:dyDescent="0.6">
      <c r="A15" s="23">
        <v>42944.504652777781</v>
      </c>
      <c r="B15" s="5" t="s">
        <v>0</v>
      </c>
      <c r="C15" s="5" t="s">
        <v>1</v>
      </c>
      <c r="D15" s="5">
        <v>513</v>
      </c>
      <c r="E15" s="5">
        <v>37.22</v>
      </c>
      <c r="F15" s="5">
        <v>42.17</v>
      </c>
      <c r="H15" s="64">
        <v>330</v>
      </c>
      <c r="I15" s="5">
        <f t="shared" si="0"/>
        <v>513</v>
      </c>
    </row>
    <row r="16" spans="1:10" ht="15" thickTop="1" thickBot="1" x14ac:dyDescent="0.6">
      <c r="A16" s="25"/>
      <c r="B16" s="3"/>
      <c r="C16" s="3"/>
      <c r="D16" s="3"/>
      <c r="E16" s="3"/>
      <c r="F16" s="3"/>
    </row>
    <row r="17" spans="1:10" ht="15" thickTop="1" thickBot="1" x14ac:dyDescent="0.6">
      <c r="A17" s="28" t="s">
        <v>24</v>
      </c>
      <c r="B17" s="26"/>
      <c r="C17" s="26"/>
      <c r="D17" s="26"/>
      <c r="E17" s="26"/>
      <c r="F17" s="27"/>
    </row>
    <row r="18" spans="1:10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H18" s="29" t="s">
        <v>8</v>
      </c>
      <c r="I18" s="29" t="s">
        <v>5</v>
      </c>
      <c r="J18" s="29" t="s">
        <v>9</v>
      </c>
    </row>
    <row r="19" spans="1:10" ht="15" thickTop="1" thickBot="1" x14ac:dyDescent="0.6">
      <c r="A19" s="21">
        <v>42944.507777777777</v>
      </c>
      <c r="B19" s="4" t="s">
        <v>0</v>
      </c>
      <c r="C19" s="4" t="s">
        <v>1</v>
      </c>
      <c r="D19" s="4">
        <v>492</v>
      </c>
      <c r="E19" s="4">
        <v>33.29</v>
      </c>
      <c r="F19" s="4">
        <v>36.89</v>
      </c>
      <c r="H19" s="4">
        <v>0</v>
      </c>
      <c r="I19" s="11">
        <f>D20</f>
        <v>492</v>
      </c>
      <c r="J19" s="37">
        <f>SLOPE(I19:I29,H19:H29)</f>
        <v>-6.1818181818181807E-2</v>
      </c>
    </row>
    <row r="20" spans="1:10" ht="14.7" thickTop="1" x14ac:dyDescent="0.55000000000000004">
      <c r="A20" s="22">
        <v>42944.508125</v>
      </c>
      <c r="B20" s="11" t="s">
        <v>0</v>
      </c>
      <c r="C20" s="11" t="s">
        <v>1</v>
      </c>
      <c r="D20" s="11">
        <v>492</v>
      </c>
      <c r="E20" s="11">
        <v>32.85</v>
      </c>
      <c r="F20" s="11">
        <v>38.44</v>
      </c>
      <c r="H20" s="11">
        <v>30</v>
      </c>
      <c r="I20" s="11">
        <f t="shared" ref="I20:I29" si="1">D21</f>
        <v>495</v>
      </c>
    </row>
    <row r="21" spans="1:10" x14ac:dyDescent="0.55000000000000004">
      <c r="A21" s="22">
        <v>42944.508472222224</v>
      </c>
      <c r="B21" s="11" t="s">
        <v>0</v>
      </c>
      <c r="C21" s="11" t="s">
        <v>1</v>
      </c>
      <c r="D21" s="11">
        <v>495</v>
      </c>
      <c r="E21" s="11">
        <v>32.5</v>
      </c>
      <c r="F21" s="11">
        <v>39.86</v>
      </c>
      <c r="H21" s="11">
        <v>60</v>
      </c>
      <c r="I21" s="11">
        <f t="shared" si="1"/>
        <v>493</v>
      </c>
    </row>
    <row r="22" spans="1:10" x14ac:dyDescent="0.55000000000000004">
      <c r="A22" s="22">
        <v>42944.508819444447</v>
      </c>
      <c r="B22" s="11" t="s">
        <v>0</v>
      </c>
      <c r="C22" s="11" t="s">
        <v>1</v>
      </c>
      <c r="D22" s="11">
        <v>493</v>
      </c>
      <c r="E22" s="11">
        <v>32.200000000000003</v>
      </c>
      <c r="F22" s="11">
        <v>41.45</v>
      </c>
      <c r="H22" s="11">
        <v>90</v>
      </c>
      <c r="I22" s="11">
        <f t="shared" si="1"/>
        <v>494</v>
      </c>
    </row>
    <row r="23" spans="1:10" x14ac:dyDescent="0.55000000000000004">
      <c r="A23" s="22">
        <v>42944.509166666663</v>
      </c>
      <c r="B23" s="11" t="s">
        <v>0</v>
      </c>
      <c r="C23" s="11" t="s">
        <v>1</v>
      </c>
      <c r="D23" s="11">
        <v>494</v>
      </c>
      <c r="E23" s="11">
        <v>31.95</v>
      </c>
      <c r="F23" s="11">
        <v>43.05</v>
      </c>
      <c r="H23" s="11">
        <v>120</v>
      </c>
      <c r="I23" s="11">
        <f t="shared" si="1"/>
        <v>491</v>
      </c>
    </row>
    <row r="24" spans="1:10" x14ac:dyDescent="0.55000000000000004">
      <c r="A24" s="22">
        <v>42944.509513888886</v>
      </c>
      <c r="B24" s="11" t="s">
        <v>0</v>
      </c>
      <c r="C24" s="11" t="s">
        <v>1</v>
      </c>
      <c r="D24" s="11">
        <v>491</v>
      </c>
      <c r="E24" s="11">
        <v>31.75</v>
      </c>
      <c r="F24" s="11">
        <v>44.56</v>
      </c>
      <c r="H24" s="11">
        <v>150</v>
      </c>
      <c r="I24" s="11">
        <f t="shared" si="1"/>
        <v>489</v>
      </c>
    </row>
    <row r="25" spans="1:10" x14ac:dyDescent="0.55000000000000004">
      <c r="A25" s="22">
        <v>42944.50986111111</v>
      </c>
      <c r="B25" s="11" t="s">
        <v>0</v>
      </c>
      <c r="C25" s="11" t="s">
        <v>1</v>
      </c>
      <c r="D25" s="11">
        <v>489</v>
      </c>
      <c r="E25" s="11">
        <v>31.53</v>
      </c>
      <c r="F25" s="11">
        <v>46.08</v>
      </c>
      <c r="H25" s="11">
        <v>180</v>
      </c>
      <c r="I25" s="11">
        <f t="shared" si="1"/>
        <v>487</v>
      </c>
    </row>
    <row r="26" spans="1:10" x14ac:dyDescent="0.55000000000000004">
      <c r="A26" s="22">
        <v>42944.510208333333</v>
      </c>
      <c r="B26" s="11" t="s">
        <v>0</v>
      </c>
      <c r="C26" s="11" t="s">
        <v>1</v>
      </c>
      <c r="D26" s="11">
        <v>487</v>
      </c>
      <c r="E26" s="11">
        <v>31.3</v>
      </c>
      <c r="F26" s="11">
        <v>47.56</v>
      </c>
      <c r="H26" s="11">
        <v>210</v>
      </c>
      <c r="I26" s="11">
        <f t="shared" si="1"/>
        <v>484</v>
      </c>
    </row>
    <row r="27" spans="1:10" x14ac:dyDescent="0.55000000000000004">
      <c r="A27" s="22">
        <v>42944.510555555556</v>
      </c>
      <c r="B27" s="11" t="s">
        <v>0</v>
      </c>
      <c r="C27" s="11" t="s">
        <v>1</v>
      </c>
      <c r="D27" s="11">
        <v>484</v>
      </c>
      <c r="E27" s="11">
        <v>31.12</v>
      </c>
      <c r="F27" s="11">
        <v>49.3</v>
      </c>
      <c r="H27" s="11">
        <v>240</v>
      </c>
      <c r="I27" s="11">
        <f t="shared" si="1"/>
        <v>481</v>
      </c>
    </row>
    <row r="28" spans="1:10" x14ac:dyDescent="0.55000000000000004">
      <c r="A28" s="22">
        <v>42944.51090277778</v>
      </c>
      <c r="B28" s="11" t="s">
        <v>0</v>
      </c>
      <c r="C28" s="11" t="s">
        <v>1</v>
      </c>
      <c r="D28" s="11">
        <v>481</v>
      </c>
      <c r="E28" s="11">
        <v>30.93</v>
      </c>
      <c r="F28" s="11">
        <v>52.41</v>
      </c>
      <c r="H28" s="11">
        <v>270</v>
      </c>
      <c r="I28" s="11">
        <f t="shared" si="1"/>
        <v>479</v>
      </c>
    </row>
    <row r="29" spans="1:10" ht="14.7" thickBot="1" x14ac:dyDescent="0.6">
      <c r="A29" s="22">
        <v>42944.511250000003</v>
      </c>
      <c r="B29" s="11" t="s">
        <v>0</v>
      </c>
      <c r="C29" s="11" t="s">
        <v>1</v>
      </c>
      <c r="D29" s="11">
        <v>479</v>
      </c>
      <c r="E29" s="11">
        <v>30.79</v>
      </c>
      <c r="F29" s="11">
        <v>55.1</v>
      </c>
      <c r="H29" s="5">
        <v>300</v>
      </c>
      <c r="I29" s="5">
        <f t="shared" si="1"/>
        <v>476</v>
      </c>
    </row>
    <row r="30" spans="1:10" ht="15" thickTop="1" thickBot="1" x14ac:dyDescent="0.6">
      <c r="A30" s="23">
        <v>42944.511597222219</v>
      </c>
      <c r="B30" s="5" t="s">
        <v>0</v>
      </c>
      <c r="C30" s="5" t="s">
        <v>1</v>
      </c>
      <c r="D30" s="5">
        <v>476</v>
      </c>
      <c r="E30" s="5">
        <v>30.65</v>
      </c>
      <c r="F30" s="5">
        <v>57.46</v>
      </c>
    </row>
    <row r="31" spans="1:10" ht="15" thickTop="1" thickBot="1" x14ac:dyDescent="0.6">
      <c r="A31" s="25"/>
      <c r="B31" s="3"/>
      <c r="C31" s="3"/>
      <c r="D31" s="3"/>
      <c r="E31" s="3"/>
      <c r="F31" s="3"/>
    </row>
    <row r="32" spans="1:10" ht="15" thickTop="1" thickBot="1" x14ac:dyDescent="0.6">
      <c r="A32" s="28" t="s">
        <v>25</v>
      </c>
      <c r="B32" s="26"/>
      <c r="C32" s="26"/>
      <c r="D32" s="26"/>
      <c r="E32" s="26"/>
      <c r="F32" s="27"/>
    </row>
    <row r="33" spans="1:11" ht="15" thickTop="1" thickBot="1" x14ac:dyDescent="0.6">
      <c r="A33" s="29" t="s">
        <v>2</v>
      </c>
      <c r="B33" s="29" t="s">
        <v>3</v>
      </c>
      <c r="C33" s="29" t="s">
        <v>4</v>
      </c>
      <c r="D33" s="30" t="s">
        <v>5</v>
      </c>
      <c r="E33" s="29" t="s">
        <v>6</v>
      </c>
      <c r="F33" s="29" t="s">
        <v>7</v>
      </c>
      <c r="H33" s="29" t="s">
        <v>8</v>
      </c>
      <c r="I33" s="29" t="s">
        <v>5</v>
      </c>
      <c r="J33" s="29" t="s">
        <v>9</v>
      </c>
    </row>
    <row r="34" spans="1:11" ht="15" thickTop="1" thickBot="1" x14ac:dyDescent="0.6">
      <c r="A34" s="21">
        <v>42944.514016203706</v>
      </c>
      <c r="B34" s="4" t="s">
        <v>0</v>
      </c>
      <c r="C34" s="11" t="s">
        <v>1</v>
      </c>
      <c r="D34" s="4">
        <v>491</v>
      </c>
      <c r="E34" s="4">
        <v>28.94</v>
      </c>
      <c r="F34" s="4">
        <v>61.03</v>
      </c>
      <c r="H34" s="4">
        <v>0</v>
      </c>
      <c r="I34" s="4">
        <f>D34</f>
        <v>491</v>
      </c>
      <c r="J34" s="37">
        <f>SLOPE(I34:I45,H34:H45)</f>
        <v>-1.5034965034965035E-2</v>
      </c>
    </row>
    <row r="35" spans="1:11" ht="14.7" thickTop="1" x14ac:dyDescent="0.55000000000000004">
      <c r="A35" s="22">
        <v>42944.514363425929</v>
      </c>
      <c r="B35" s="11" t="s">
        <v>0</v>
      </c>
      <c r="C35" s="11" t="s">
        <v>1</v>
      </c>
      <c r="D35" s="11">
        <v>494</v>
      </c>
      <c r="E35" s="11">
        <v>28.65</v>
      </c>
      <c r="F35" s="11">
        <v>60.48</v>
      </c>
      <c r="H35" s="11">
        <v>30</v>
      </c>
      <c r="I35" s="11">
        <f>D35</f>
        <v>494</v>
      </c>
    </row>
    <row r="36" spans="1:11" x14ac:dyDescent="0.55000000000000004">
      <c r="A36" s="22">
        <v>42944.514710648145</v>
      </c>
      <c r="B36" s="11" t="s">
        <v>0</v>
      </c>
      <c r="C36" s="11" t="s">
        <v>1</v>
      </c>
      <c r="D36" s="11">
        <v>496</v>
      </c>
      <c r="E36" s="11">
        <v>28.29</v>
      </c>
      <c r="F36" s="11">
        <v>60.42</v>
      </c>
      <c r="H36" s="11">
        <v>60</v>
      </c>
      <c r="I36" s="11">
        <f t="shared" ref="I36:I44" si="2">D36</f>
        <v>496</v>
      </c>
    </row>
    <row r="37" spans="1:11" x14ac:dyDescent="0.55000000000000004">
      <c r="A37" s="22">
        <v>42944.515057870369</v>
      </c>
      <c r="B37" s="11" t="s">
        <v>0</v>
      </c>
      <c r="C37" s="11" t="s">
        <v>1</v>
      </c>
      <c r="D37" s="11">
        <v>496</v>
      </c>
      <c r="E37" s="11">
        <v>28.08</v>
      </c>
      <c r="F37" s="11">
        <v>62.38</v>
      </c>
      <c r="H37" s="11">
        <v>90</v>
      </c>
      <c r="I37" s="11">
        <f t="shared" si="2"/>
        <v>496</v>
      </c>
    </row>
    <row r="38" spans="1:11" x14ac:dyDescent="0.55000000000000004">
      <c r="A38" s="22">
        <v>42944.515405092592</v>
      </c>
      <c r="B38" s="11" t="s">
        <v>0</v>
      </c>
      <c r="C38" s="11" t="s">
        <v>1</v>
      </c>
      <c r="D38" s="11">
        <v>497</v>
      </c>
      <c r="E38" s="11">
        <v>27.99</v>
      </c>
      <c r="F38" s="11">
        <v>63.78</v>
      </c>
      <c r="H38" s="11">
        <v>120</v>
      </c>
      <c r="I38" s="11">
        <f t="shared" si="2"/>
        <v>497</v>
      </c>
    </row>
    <row r="39" spans="1:11" x14ac:dyDescent="0.55000000000000004">
      <c r="A39" s="22">
        <v>42944.515752314815</v>
      </c>
      <c r="B39" s="11" t="s">
        <v>0</v>
      </c>
      <c r="C39" s="11" t="s">
        <v>1</v>
      </c>
      <c r="D39" s="11">
        <v>497</v>
      </c>
      <c r="E39" s="11">
        <v>27.94</v>
      </c>
      <c r="F39" s="11">
        <v>64.95</v>
      </c>
      <c r="H39" s="11">
        <v>150</v>
      </c>
      <c r="I39" s="11">
        <f t="shared" si="2"/>
        <v>497</v>
      </c>
    </row>
    <row r="40" spans="1:11" x14ac:dyDescent="0.55000000000000004">
      <c r="A40" s="22">
        <v>42944.516099537039</v>
      </c>
      <c r="B40" s="11" t="s">
        <v>0</v>
      </c>
      <c r="C40" s="11" t="s">
        <v>1</v>
      </c>
      <c r="D40" s="11">
        <v>496</v>
      </c>
      <c r="E40" s="11">
        <v>27.95</v>
      </c>
      <c r="F40" s="11">
        <v>65.900000000000006</v>
      </c>
      <c r="H40" s="11">
        <v>180</v>
      </c>
      <c r="I40" s="11">
        <f t="shared" si="2"/>
        <v>496</v>
      </c>
    </row>
    <row r="41" spans="1:11" x14ac:dyDescent="0.55000000000000004">
      <c r="A41" s="22">
        <v>42944.516446759262</v>
      </c>
      <c r="B41" s="11" t="s">
        <v>0</v>
      </c>
      <c r="C41" s="11" t="s">
        <v>1</v>
      </c>
      <c r="D41" s="11">
        <v>495</v>
      </c>
      <c r="E41" s="11">
        <v>28.04</v>
      </c>
      <c r="F41" s="11">
        <v>66.680000000000007</v>
      </c>
      <c r="H41" s="11">
        <v>210</v>
      </c>
      <c r="I41" s="11">
        <f t="shared" si="2"/>
        <v>495</v>
      </c>
    </row>
    <row r="42" spans="1:11" x14ac:dyDescent="0.55000000000000004">
      <c r="A42" s="22">
        <v>42944.516793981478</v>
      </c>
      <c r="B42" s="11" t="s">
        <v>0</v>
      </c>
      <c r="C42" s="11" t="s">
        <v>1</v>
      </c>
      <c r="D42" s="11">
        <v>496</v>
      </c>
      <c r="E42" s="11">
        <v>28.14</v>
      </c>
      <c r="F42" s="11">
        <v>67.400000000000006</v>
      </c>
      <c r="H42" s="11">
        <v>240</v>
      </c>
      <c r="I42" s="11">
        <f t="shared" si="2"/>
        <v>496</v>
      </c>
    </row>
    <row r="43" spans="1:11" x14ac:dyDescent="0.55000000000000004">
      <c r="A43" s="22">
        <v>42944.517141203702</v>
      </c>
      <c r="B43" s="11" t="s">
        <v>0</v>
      </c>
      <c r="C43" s="11" t="s">
        <v>1</v>
      </c>
      <c r="D43" s="11">
        <v>490</v>
      </c>
      <c r="E43" s="11">
        <v>28.26</v>
      </c>
      <c r="F43" s="11">
        <v>68.02</v>
      </c>
      <c r="H43" s="11">
        <v>270</v>
      </c>
      <c r="I43" s="11">
        <f t="shared" si="2"/>
        <v>490</v>
      </c>
    </row>
    <row r="44" spans="1:11" x14ac:dyDescent="0.55000000000000004">
      <c r="A44" s="22">
        <v>42944.517488425925</v>
      </c>
      <c r="B44" s="11" t="s">
        <v>0</v>
      </c>
      <c r="C44" s="11" t="s">
        <v>1</v>
      </c>
      <c r="D44" s="11">
        <v>490</v>
      </c>
      <c r="E44" s="11">
        <v>28.38</v>
      </c>
      <c r="F44" s="11">
        <v>68.62</v>
      </c>
      <c r="H44" s="11">
        <v>300</v>
      </c>
      <c r="I44" s="11">
        <f t="shared" si="2"/>
        <v>490</v>
      </c>
    </row>
    <row r="45" spans="1:11" ht="14.7" thickBot="1" x14ac:dyDescent="0.6">
      <c r="A45" s="23">
        <v>42944.517835648148</v>
      </c>
      <c r="B45" s="5" t="s">
        <v>0</v>
      </c>
      <c r="C45" s="5" t="s">
        <v>1</v>
      </c>
      <c r="D45" s="5">
        <v>487</v>
      </c>
      <c r="E45" s="5">
        <v>28.49</v>
      </c>
      <c r="F45" s="5">
        <v>69.12</v>
      </c>
      <c r="H45" s="5">
        <v>330</v>
      </c>
      <c r="I45" s="5">
        <f>D45</f>
        <v>487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10</v>
      </c>
      <c r="I47" s="30"/>
      <c r="J47" s="20">
        <f>AVERAGE(J34,J19,J4)</f>
        <v>-3.8749028749028747E-2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AVERAGE(E19:E30,E34:E45,E4:E15)</f>
        <v>33.292777777777779</v>
      </c>
      <c r="K48" s="10">
        <f>J48+273</f>
        <v>306.29277777777776</v>
      </c>
    </row>
    <row r="49" spans="1:6" ht="14.7" thickTop="1" x14ac:dyDescent="0.55000000000000004">
      <c r="B49" s="11">
        <v>1</v>
      </c>
      <c r="C49" s="15">
        <v>0.50069444444444444</v>
      </c>
      <c r="D49" s="15">
        <v>0.50416666666666665</v>
      </c>
    </row>
    <row r="50" spans="1:6" x14ac:dyDescent="0.55000000000000004">
      <c r="B50" s="11">
        <v>2</v>
      </c>
      <c r="C50" s="16">
        <v>0.50763888888888886</v>
      </c>
      <c r="D50" s="16">
        <v>0.51111111111111118</v>
      </c>
    </row>
    <row r="51" spans="1:6" ht="14.7" thickBot="1" x14ac:dyDescent="0.6">
      <c r="B51" s="5">
        <v>3</v>
      </c>
      <c r="C51" s="17">
        <v>0.51388888888888895</v>
      </c>
      <c r="D51" s="17">
        <v>0.51736111111111105</v>
      </c>
    </row>
    <row r="52" spans="1:6" ht="15" thickTop="1" thickBot="1" x14ac:dyDescent="0.6"/>
    <row r="53" spans="1:6" ht="15" thickTop="1" thickBot="1" x14ac:dyDescent="0.6">
      <c r="A53" s="28" t="s">
        <v>26</v>
      </c>
      <c r="B53" s="26"/>
      <c r="C53" s="26"/>
      <c r="D53" s="26"/>
      <c r="E53" s="26"/>
      <c r="F53" s="27"/>
    </row>
    <row r="54" spans="1:6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6" ht="14.7" thickTop="1" x14ac:dyDescent="0.55000000000000004">
      <c r="A55" s="21">
        <v>42944.491805555554</v>
      </c>
      <c r="B55" s="4" t="s">
        <v>0</v>
      </c>
      <c r="C55" s="4" t="s">
        <v>1</v>
      </c>
      <c r="D55" s="4">
        <v>494</v>
      </c>
      <c r="E55" s="4">
        <v>35.159999999999997</v>
      </c>
      <c r="F55" s="4">
        <v>54.35</v>
      </c>
    </row>
    <row r="56" spans="1:6" x14ac:dyDescent="0.55000000000000004">
      <c r="A56" s="22">
        <v>42944.492152777777</v>
      </c>
      <c r="B56" s="11" t="s">
        <v>0</v>
      </c>
      <c r="C56" s="11" t="s">
        <v>1</v>
      </c>
      <c r="D56" s="11">
        <v>495</v>
      </c>
      <c r="E56" s="11">
        <v>36.03</v>
      </c>
      <c r="F56" s="11">
        <v>52.15</v>
      </c>
    </row>
    <row r="57" spans="1:6" x14ac:dyDescent="0.55000000000000004">
      <c r="A57" s="22">
        <v>42944.4925</v>
      </c>
      <c r="B57" s="11" t="s">
        <v>0</v>
      </c>
      <c r="C57" s="11" t="s">
        <v>1</v>
      </c>
      <c r="D57" s="11">
        <v>494</v>
      </c>
      <c r="E57" s="11">
        <v>36.82</v>
      </c>
      <c r="F57" s="11">
        <v>49.97</v>
      </c>
    </row>
    <row r="58" spans="1:6" x14ac:dyDescent="0.55000000000000004">
      <c r="A58" s="22">
        <v>42944.492847222224</v>
      </c>
      <c r="B58" s="11" t="s">
        <v>0</v>
      </c>
      <c r="C58" s="11" t="s">
        <v>1</v>
      </c>
      <c r="D58" s="11">
        <v>487</v>
      </c>
      <c r="E58" s="11">
        <v>38.03</v>
      </c>
      <c r="F58" s="11">
        <v>47.2</v>
      </c>
    </row>
    <row r="59" spans="1:6" x14ac:dyDescent="0.55000000000000004">
      <c r="A59" s="22">
        <v>42944.493194444447</v>
      </c>
      <c r="B59" s="11" t="s">
        <v>0</v>
      </c>
      <c r="C59" s="11" t="s">
        <v>1</v>
      </c>
      <c r="D59" s="11">
        <v>481</v>
      </c>
      <c r="E59" s="11">
        <v>38.96</v>
      </c>
      <c r="F59" s="11">
        <v>45.08</v>
      </c>
    </row>
    <row r="60" spans="1:6" x14ac:dyDescent="0.55000000000000004">
      <c r="A60" s="22">
        <v>42944.493541666663</v>
      </c>
      <c r="B60" s="11" t="s">
        <v>0</v>
      </c>
      <c r="C60" s="11" t="s">
        <v>1</v>
      </c>
      <c r="D60" s="11">
        <v>481</v>
      </c>
      <c r="E60" s="11">
        <v>40</v>
      </c>
      <c r="F60" s="11">
        <v>42.79</v>
      </c>
    </row>
    <row r="61" spans="1:6" x14ac:dyDescent="0.55000000000000004">
      <c r="A61" s="22">
        <v>42944.493888888886</v>
      </c>
      <c r="B61" s="11" t="s">
        <v>0</v>
      </c>
      <c r="C61" s="11" t="s">
        <v>1</v>
      </c>
      <c r="D61" s="11">
        <v>481</v>
      </c>
      <c r="E61" s="11">
        <v>40.67</v>
      </c>
      <c r="F61" s="11">
        <v>40.98</v>
      </c>
    </row>
    <row r="62" spans="1:6" x14ac:dyDescent="0.55000000000000004">
      <c r="A62" s="22">
        <v>42944.49423611111</v>
      </c>
      <c r="B62" s="11" t="s">
        <v>0</v>
      </c>
      <c r="C62" s="11" t="s">
        <v>1</v>
      </c>
      <c r="D62" s="11">
        <v>477</v>
      </c>
      <c r="E62" s="11">
        <v>41.48</v>
      </c>
      <c r="F62" s="11">
        <v>39.93</v>
      </c>
    </row>
    <row r="63" spans="1:6" x14ac:dyDescent="0.55000000000000004">
      <c r="A63" s="22">
        <v>42944.494583333333</v>
      </c>
      <c r="B63" s="11" t="s">
        <v>0</v>
      </c>
      <c r="C63" s="11" t="s">
        <v>1</v>
      </c>
      <c r="D63" s="11">
        <v>487</v>
      </c>
      <c r="E63" s="11">
        <v>41.86</v>
      </c>
      <c r="F63" s="11">
        <v>39.33</v>
      </c>
    </row>
    <row r="64" spans="1:6" x14ac:dyDescent="0.55000000000000004">
      <c r="A64" s="22">
        <v>42944.494930555556</v>
      </c>
      <c r="B64" s="11" t="s">
        <v>0</v>
      </c>
      <c r="C64" s="11" t="s">
        <v>1</v>
      </c>
      <c r="D64" s="11">
        <v>480</v>
      </c>
      <c r="E64" s="11">
        <v>42.2</v>
      </c>
      <c r="F64" s="11">
        <v>39.270000000000003</v>
      </c>
    </row>
    <row r="65" spans="1:6" x14ac:dyDescent="0.55000000000000004">
      <c r="A65" s="22">
        <v>42944.49527777778</v>
      </c>
      <c r="B65" s="11" t="s">
        <v>0</v>
      </c>
      <c r="C65" s="11" t="s">
        <v>1</v>
      </c>
      <c r="D65" s="11">
        <v>478</v>
      </c>
      <c r="E65" s="11">
        <v>41.93</v>
      </c>
      <c r="F65" s="11">
        <v>37.619999999999997</v>
      </c>
    </row>
    <row r="66" spans="1:6" x14ac:dyDescent="0.55000000000000004">
      <c r="A66" s="22">
        <v>42944.495625000003</v>
      </c>
      <c r="B66" s="11" t="s">
        <v>0</v>
      </c>
      <c r="C66" s="11" t="s">
        <v>1</v>
      </c>
      <c r="D66" s="11">
        <v>487</v>
      </c>
      <c r="E66" s="11">
        <v>42.1</v>
      </c>
      <c r="F66" s="11">
        <v>37.020000000000003</v>
      </c>
    </row>
    <row r="67" spans="1:6" x14ac:dyDescent="0.55000000000000004">
      <c r="A67" s="22">
        <v>42944.495972222219</v>
      </c>
      <c r="B67" s="11" t="s">
        <v>0</v>
      </c>
      <c r="C67" s="11" t="s">
        <v>1</v>
      </c>
      <c r="D67" s="11">
        <v>524</v>
      </c>
      <c r="E67" s="11">
        <v>43.33</v>
      </c>
      <c r="F67" s="11">
        <v>33.31</v>
      </c>
    </row>
    <row r="68" spans="1:6" x14ac:dyDescent="0.55000000000000004">
      <c r="A68" s="22">
        <v>42944.496319444443</v>
      </c>
      <c r="B68" s="11" t="s">
        <v>0</v>
      </c>
      <c r="C68" s="11" t="s">
        <v>1</v>
      </c>
      <c r="D68" s="11">
        <v>518</v>
      </c>
      <c r="E68" s="11">
        <v>44.05</v>
      </c>
      <c r="F68" s="11">
        <v>31.55</v>
      </c>
    </row>
    <row r="69" spans="1:6" x14ac:dyDescent="0.55000000000000004">
      <c r="A69" s="22">
        <v>42944.496666666666</v>
      </c>
      <c r="B69" s="11" t="s">
        <v>0</v>
      </c>
      <c r="C69" s="11" t="s">
        <v>1</v>
      </c>
      <c r="D69" s="11">
        <v>514</v>
      </c>
      <c r="E69" s="11">
        <v>44.64</v>
      </c>
      <c r="F69" s="11">
        <v>30.2</v>
      </c>
    </row>
    <row r="70" spans="1:6" x14ac:dyDescent="0.55000000000000004">
      <c r="A70" s="22">
        <v>42944.497013888889</v>
      </c>
      <c r="B70" s="11" t="s">
        <v>0</v>
      </c>
      <c r="C70" s="11" t="s">
        <v>1</v>
      </c>
      <c r="D70" s="11">
        <v>512</v>
      </c>
      <c r="E70" s="11">
        <v>45.26</v>
      </c>
      <c r="F70" s="11">
        <v>29.28</v>
      </c>
    </row>
    <row r="71" spans="1:6" x14ac:dyDescent="0.55000000000000004">
      <c r="A71" s="22">
        <v>42944.497361111113</v>
      </c>
      <c r="B71" s="11" t="s">
        <v>0</v>
      </c>
      <c r="C71" s="11" t="s">
        <v>1</v>
      </c>
      <c r="D71" s="11">
        <v>505</v>
      </c>
      <c r="E71" s="11">
        <v>46.02</v>
      </c>
      <c r="F71" s="11">
        <v>28.67</v>
      </c>
    </row>
    <row r="72" spans="1:6" x14ac:dyDescent="0.55000000000000004">
      <c r="A72" s="22">
        <v>42944.497708333336</v>
      </c>
      <c r="B72" s="11" t="s">
        <v>0</v>
      </c>
      <c r="C72" s="11" t="s">
        <v>1</v>
      </c>
      <c r="D72" s="11">
        <v>508</v>
      </c>
      <c r="E72" s="11">
        <v>46.71</v>
      </c>
      <c r="F72" s="11">
        <v>27.96</v>
      </c>
    </row>
    <row r="73" spans="1:6" x14ac:dyDescent="0.55000000000000004">
      <c r="A73" s="22">
        <v>42944.498055555552</v>
      </c>
      <c r="B73" s="11" t="s">
        <v>0</v>
      </c>
      <c r="C73" s="11" t="s">
        <v>1</v>
      </c>
      <c r="D73" s="11">
        <v>506</v>
      </c>
      <c r="E73" s="11">
        <v>47.69</v>
      </c>
      <c r="F73" s="11">
        <v>26.78</v>
      </c>
    </row>
    <row r="74" spans="1:6" x14ac:dyDescent="0.55000000000000004">
      <c r="A74" s="22">
        <v>42944.498402777775</v>
      </c>
      <c r="B74" s="11" t="s">
        <v>0</v>
      </c>
      <c r="C74" s="11" t="s">
        <v>1</v>
      </c>
      <c r="D74" s="11">
        <v>503</v>
      </c>
      <c r="E74" s="11">
        <v>48.36</v>
      </c>
      <c r="F74" s="11">
        <v>26.2</v>
      </c>
    </row>
    <row r="75" spans="1:6" x14ac:dyDescent="0.55000000000000004">
      <c r="A75" s="22">
        <v>42944.498749999999</v>
      </c>
      <c r="B75" s="11" t="s">
        <v>0</v>
      </c>
      <c r="C75" s="11" t="s">
        <v>1</v>
      </c>
      <c r="D75" s="11">
        <v>510</v>
      </c>
      <c r="E75" s="11">
        <v>48.4</v>
      </c>
      <c r="F75" s="11">
        <v>25.83</v>
      </c>
    </row>
    <row r="76" spans="1:6" x14ac:dyDescent="0.55000000000000004">
      <c r="A76" s="22">
        <v>42944.499097222222</v>
      </c>
      <c r="B76" s="11" t="s">
        <v>0</v>
      </c>
      <c r="C76" s="11" t="s">
        <v>1</v>
      </c>
      <c r="D76" s="11">
        <v>505</v>
      </c>
      <c r="E76" s="11">
        <v>48.22</v>
      </c>
      <c r="F76" s="11">
        <v>25.76</v>
      </c>
    </row>
    <row r="77" spans="1:6" x14ac:dyDescent="0.55000000000000004">
      <c r="A77" s="22">
        <v>42944.499444444446</v>
      </c>
      <c r="B77" s="11" t="s">
        <v>0</v>
      </c>
      <c r="C77" s="11" t="s">
        <v>1</v>
      </c>
      <c r="D77" s="11">
        <v>503</v>
      </c>
      <c r="E77" s="11">
        <v>47.46</v>
      </c>
      <c r="F77" s="11">
        <v>25.32</v>
      </c>
    </row>
    <row r="78" spans="1:6" x14ac:dyDescent="0.55000000000000004">
      <c r="A78" s="22">
        <v>42944.499791666669</v>
      </c>
      <c r="B78" s="11" t="s">
        <v>0</v>
      </c>
      <c r="C78" s="11" t="s">
        <v>1</v>
      </c>
      <c r="D78" s="11">
        <v>513</v>
      </c>
      <c r="E78" s="11">
        <v>46.51</v>
      </c>
      <c r="F78" s="11">
        <v>24.49</v>
      </c>
    </row>
    <row r="79" spans="1:6" x14ac:dyDescent="0.55000000000000004">
      <c r="A79" s="22">
        <v>42944.500138888892</v>
      </c>
      <c r="B79" s="11" t="s">
        <v>0</v>
      </c>
      <c r="C79" s="11" t="s">
        <v>1</v>
      </c>
      <c r="D79" s="11">
        <v>510</v>
      </c>
      <c r="E79" s="11">
        <v>45.53</v>
      </c>
      <c r="F79" s="11">
        <v>24.7</v>
      </c>
    </row>
    <row r="80" spans="1:6" x14ac:dyDescent="0.55000000000000004">
      <c r="A80" s="22">
        <v>42944.500486111108</v>
      </c>
      <c r="B80" s="11" t="s">
        <v>0</v>
      </c>
      <c r="C80" s="11" t="s">
        <v>1</v>
      </c>
      <c r="D80" s="11">
        <v>516</v>
      </c>
      <c r="E80" s="11">
        <v>44.54</v>
      </c>
      <c r="F80" s="11">
        <v>25.01</v>
      </c>
    </row>
    <row r="81" spans="1:6" x14ac:dyDescent="0.55000000000000004">
      <c r="A81" s="22">
        <v>42944.500833333332</v>
      </c>
      <c r="B81" s="11" t="s">
        <v>0</v>
      </c>
      <c r="C81" s="11" t="s">
        <v>1</v>
      </c>
      <c r="D81" s="11">
        <v>536</v>
      </c>
      <c r="E81" s="11">
        <v>43.65</v>
      </c>
      <c r="F81" s="11">
        <v>26.07</v>
      </c>
    </row>
    <row r="82" spans="1:6" x14ac:dyDescent="0.55000000000000004">
      <c r="A82" s="22">
        <v>42944.501180555555</v>
      </c>
      <c r="B82" s="11" t="s">
        <v>0</v>
      </c>
      <c r="C82" s="11" t="s">
        <v>1</v>
      </c>
      <c r="D82" s="11">
        <v>523</v>
      </c>
      <c r="E82" s="11">
        <v>42.74</v>
      </c>
      <c r="F82" s="11">
        <v>26.81</v>
      </c>
    </row>
    <row r="83" spans="1:6" x14ac:dyDescent="0.55000000000000004">
      <c r="A83" s="22">
        <v>42944.501527777778</v>
      </c>
      <c r="B83" s="11" t="s">
        <v>0</v>
      </c>
      <c r="C83" s="11" t="s">
        <v>1</v>
      </c>
      <c r="D83" s="11">
        <v>530</v>
      </c>
      <c r="E83" s="11">
        <v>41.82</v>
      </c>
      <c r="F83" s="11">
        <v>28.44</v>
      </c>
    </row>
    <row r="84" spans="1:6" x14ac:dyDescent="0.55000000000000004">
      <c r="A84" s="22">
        <v>42944.501875000002</v>
      </c>
      <c r="B84" s="11" t="s">
        <v>0</v>
      </c>
      <c r="C84" s="11" t="s">
        <v>1</v>
      </c>
      <c r="D84" s="11">
        <v>532</v>
      </c>
      <c r="E84" s="11">
        <v>41.06</v>
      </c>
      <c r="F84" s="11">
        <v>30.27</v>
      </c>
    </row>
    <row r="85" spans="1:6" x14ac:dyDescent="0.55000000000000004">
      <c r="A85" s="22">
        <v>42944.502222222225</v>
      </c>
      <c r="B85" s="11" t="s">
        <v>0</v>
      </c>
      <c r="C85" s="11" t="s">
        <v>1</v>
      </c>
      <c r="D85" s="11">
        <v>530</v>
      </c>
      <c r="E85" s="11">
        <v>40.369999999999997</v>
      </c>
      <c r="F85" s="11">
        <v>32.03</v>
      </c>
    </row>
    <row r="86" spans="1:6" x14ac:dyDescent="0.55000000000000004">
      <c r="A86" s="22">
        <v>42944.502569444441</v>
      </c>
      <c r="B86" s="11" t="s">
        <v>0</v>
      </c>
      <c r="C86" s="11" t="s">
        <v>1</v>
      </c>
      <c r="D86" s="11">
        <v>531</v>
      </c>
      <c r="E86" s="11">
        <v>39.81</v>
      </c>
      <c r="F86" s="11">
        <v>33.72</v>
      </c>
    </row>
    <row r="87" spans="1:6" x14ac:dyDescent="0.55000000000000004">
      <c r="A87" s="22">
        <v>42944.502916666665</v>
      </c>
      <c r="B87" s="11" t="s">
        <v>0</v>
      </c>
      <c r="C87" s="11" t="s">
        <v>1</v>
      </c>
      <c r="D87" s="11">
        <v>530</v>
      </c>
      <c r="E87" s="11">
        <v>39.26</v>
      </c>
      <c r="F87" s="11">
        <v>35.270000000000003</v>
      </c>
    </row>
    <row r="88" spans="1:6" x14ac:dyDescent="0.55000000000000004">
      <c r="A88" s="22">
        <v>42944.503263888888</v>
      </c>
      <c r="B88" s="11" t="s">
        <v>0</v>
      </c>
      <c r="C88" s="11" t="s">
        <v>1</v>
      </c>
      <c r="D88" s="11">
        <v>528</v>
      </c>
      <c r="E88" s="11">
        <v>38.770000000000003</v>
      </c>
      <c r="F88" s="11">
        <v>36.83</v>
      </c>
    </row>
    <row r="89" spans="1:6" x14ac:dyDescent="0.55000000000000004">
      <c r="A89" s="22">
        <v>42944.503611111111</v>
      </c>
      <c r="B89" s="11" t="s">
        <v>0</v>
      </c>
      <c r="C89" s="11" t="s">
        <v>1</v>
      </c>
      <c r="D89" s="11">
        <v>528</v>
      </c>
      <c r="E89" s="11">
        <v>38.340000000000003</v>
      </c>
      <c r="F89" s="11">
        <v>38.21</v>
      </c>
    </row>
    <row r="90" spans="1:6" x14ac:dyDescent="0.55000000000000004">
      <c r="A90" s="22">
        <v>42944.503958333335</v>
      </c>
      <c r="B90" s="11" t="s">
        <v>0</v>
      </c>
      <c r="C90" s="11" t="s">
        <v>1</v>
      </c>
      <c r="D90" s="11">
        <v>519</v>
      </c>
      <c r="E90" s="11">
        <v>37.93</v>
      </c>
      <c r="F90" s="11">
        <v>39.6</v>
      </c>
    </row>
    <row r="91" spans="1:6" x14ac:dyDescent="0.55000000000000004">
      <c r="A91" s="22">
        <v>42944.504305555558</v>
      </c>
      <c r="B91" s="11" t="s">
        <v>0</v>
      </c>
      <c r="C91" s="11" t="s">
        <v>1</v>
      </c>
      <c r="D91" s="11">
        <v>516</v>
      </c>
      <c r="E91" s="11">
        <v>37.56</v>
      </c>
      <c r="F91" s="11">
        <v>40.92</v>
      </c>
    </row>
    <row r="92" spans="1:6" x14ac:dyDescent="0.55000000000000004">
      <c r="A92" s="22">
        <v>42944.504652777781</v>
      </c>
      <c r="B92" s="11" t="s">
        <v>0</v>
      </c>
      <c r="C92" s="11" t="s">
        <v>1</v>
      </c>
      <c r="D92" s="11">
        <v>513</v>
      </c>
      <c r="E92" s="11">
        <v>37.22</v>
      </c>
      <c r="F92" s="11">
        <v>42.17</v>
      </c>
    </row>
    <row r="93" spans="1:6" x14ac:dyDescent="0.55000000000000004">
      <c r="A93" s="22">
        <v>42944.504999999997</v>
      </c>
      <c r="B93" s="11" t="s">
        <v>0</v>
      </c>
      <c r="C93" s="11" t="s">
        <v>1</v>
      </c>
      <c r="D93" s="11">
        <v>509</v>
      </c>
      <c r="E93" s="11">
        <v>36.89</v>
      </c>
      <c r="F93" s="11">
        <v>43.37</v>
      </c>
    </row>
    <row r="94" spans="1:6" x14ac:dyDescent="0.55000000000000004">
      <c r="A94" s="22">
        <v>42944.505347222221</v>
      </c>
      <c r="B94" s="11" t="s">
        <v>0</v>
      </c>
      <c r="C94" s="11" t="s">
        <v>1</v>
      </c>
      <c r="D94" s="11">
        <v>505</v>
      </c>
      <c r="E94" s="11">
        <v>36.619999999999997</v>
      </c>
      <c r="F94" s="11">
        <v>44.34</v>
      </c>
    </row>
    <row r="95" spans="1:6" x14ac:dyDescent="0.55000000000000004">
      <c r="A95" s="22">
        <v>42944.505694444444</v>
      </c>
      <c r="B95" s="11" t="s">
        <v>0</v>
      </c>
      <c r="C95" s="11" t="s">
        <v>1</v>
      </c>
      <c r="D95" s="11">
        <v>467</v>
      </c>
      <c r="E95" s="11">
        <v>36.29</v>
      </c>
      <c r="F95" s="11">
        <v>36.53</v>
      </c>
    </row>
    <row r="96" spans="1:6" x14ac:dyDescent="0.55000000000000004">
      <c r="A96" s="22">
        <v>42944.506041666667</v>
      </c>
      <c r="B96" s="11" t="s">
        <v>0</v>
      </c>
      <c r="C96" s="11" t="s">
        <v>1</v>
      </c>
      <c r="D96" s="11">
        <v>468</v>
      </c>
      <c r="E96" s="11">
        <v>35.83</v>
      </c>
      <c r="F96" s="11">
        <v>34.28</v>
      </c>
    </row>
    <row r="97" spans="1:6" x14ac:dyDescent="0.55000000000000004">
      <c r="A97" s="22">
        <v>42944.506388888891</v>
      </c>
      <c r="B97" s="11" t="s">
        <v>0</v>
      </c>
      <c r="C97" s="11" t="s">
        <v>1</v>
      </c>
      <c r="D97" s="11">
        <v>470</v>
      </c>
      <c r="E97" s="11">
        <v>35.380000000000003</v>
      </c>
      <c r="F97" s="11">
        <v>34.19</v>
      </c>
    </row>
    <row r="98" spans="1:6" x14ac:dyDescent="0.55000000000000004">
      <c r="A98" s="22">
        <v>42944.506736111114</v>
      </c>
      <c r="B98" s="11" t="s">
        <v>0</v>
      </c>
      <c r="C98" s="11" t="s">
        <v>1</v>
      </c>
      <c r="D98" s="11">
        <v>468</v>
      </c>
      <c r="E98" s="11">
        <v>34.9</v>
      </c>
      <c r="F98" s="11">
        <v>34.979999999999997</v>
      </c>
    </row>
    <row r="99" spans="1:6" x14ac:dyDescent="0.55000000000000004">
      <c r="A99" s="22">
        <v>42944.50708333333</v>
      </c>
      <c r="B99" s="11" t="s">
        <v>0</v>
      </c>
      <c r="C99" s="11" t="s">
        <v>1</v>
      </c>
      <c r="D99" s="11">
        <v>472</v>
      </c>
      <c r="E99" s="11">
        <v>34.4</v>
      </c>
      <c r="F99" s="11">
        <v>35.51</v>
      </c>
    </row>
    <row r="100" spans="1:6" x14ac:dyDescent="0.55000000000000004">
      <c r="A100" s="22">
        <v>42944.507430555554</v>
      </c>
      <c r="B100" s="11" t="s">
        <v>0</v>
      </c>
      <c r="C100" s="11" t="s">
        <v>1</v>
      </c>
      <c r="D100" s="11">
        <v>471</v>
      </c>
      <c r="E100" s="11">
        <v>33.869999999999997</v>
      </c>
      <c r="F100" s="11">
        <v>36.43</v>
      </c>
    </row>
    <row r="101" spans="1:6" x14ac:dyDescent="0.55000000000000004">
      <c r="A101" s="22">
        <v>42944.507777777777</v>
      </c>
      <c r="B101" s="11" t="s">
        <v>0</v>
      </c>
      <c r="C101" s="11" t="s">
        <v>1</v>
      </c>
      <c r="D101" s="11">
        <v>492</v>
      </c>
      <c r="E101" s="11">
        <v>33.29</v>
      </c>
      <c r="F101" s="11">
        <v>36.89</v>
      </c>
    </row>
    <row r="102" spans="1:6" x14ac:dyDescent="0.55000000000000004">
      <c r="A102" s="22">
        <v>42944.508125</v>
      </c>
      <c r="B102" s="11" t="s">
        <v>0</v>
      </c>
      <c r="C102" s="11" t="s">
        <v>1</v>
      </c>
      <c r="D102" s="11">
        <v>492</v>
      </c>
      <c r="E102" s="11">
        <v>32.85</v>
      </c>
      <c r="F102" s="11">
        <v>38.44</v>
      </c>
    </row>
    <row r="103" spans="1:6" x14ac:dyDescent="0.55000000000000004">
      <c r="A103" s="22">
        <v>42944.508472222224</v>
      </c>
      <c r="B103" s="11" t="s">
        <v>0</v>
      </c>
      <c r="C103" s="11" t="s">
        <v>1</v>
      </c>
      <c r="D103" s="11">
        <v>495</v>
      </c>
      <c r="E103" s="11">
        <v>32.5</v>
      </c>
      <c r="F103" s="11">
        <v>39.86</v>
      </c>
    </row>
    <row r="104" spans="1:6" x14ac:dyDescent="0.55000000000000004">
      <c r="A104" s="22">
        <v>42944.508819444447</v>
      </c>
      <c r="B104" s="11" t="s">
        <v>0</v>
      </c>
      <c r="C104" s="11" t="s">
        <v>1</v>
      </c>
      <c r="D104" s="11">
        <v>493</v>
      </c>
      <c r="E104" s="11">
        <v>32.200000000000003</v>
      </c>
      <c r="F104" s="11">
        <v>41.45</v>
      </c>
    </row>
    <row r="105" spans="1:6" x14ac:dyDescent="0.55000000000000004">
      <c r="A105" s="22">
        <v>42944.509166666663</v>
      </c>
      <c r="B105" s="11" t="s">
        <v>0</v>
      </c>
      <c r="C105" s="11" t="s">
        <v>1</v>
      </c>
      <c r="D105" s="11">
        <v>494</v>
      </c>
      <c r="E105" s="11">
        <v>31.95</v>
      </c>
      <c r="F105" s="11">
        <v>43.05</v>
      </c>
    </row>
    <row r="106" spans="1:6" x14ac:dyDescent="0.55000000000000004">
      <c r="A106" s="22">
        <v>42944.509513888886</v>
      </c>
      <c r="B106" s="11" t="s">
        <v>0</v>
      </c>
      <c r="C106" s="11" t="s">
        <v>1</v>
      </c>
      <c r="D106" s="11">
        <v>491</v>
      </c>
      <c r="E106" s="11">
        <v>31.75</v>
      </c>
      <c r="F106" s="11">
        <v>44.56</v>
      </c>
    </row>
    <row r="107" spans="1:6" x14ac:dyDescent="0.55000000000000004">
      <c r="A107" s="22">
        <v>42944.50986111111</v>
      </c>
      <c r="B107" s="11" t="s">
        <v>0</v>
      </c>
      <c r="C107" s="11" t="s">
        <v>1</v>
      </c>
      <c r="D107" s="11">
        <v>489</v>
      </c>
      <c r="E107" s="11">
        <v>31.53</v>
      </c>
      <c r="F107" s="11">
        <v>46.08</v>
      </c>
    </row>
    <row r="108" spans="1:6" x14ac:dyDescent="0.55000000000000004">
      <c r="A108" s="22">
        <v>42944.510208333333</v>
      </c>
      <c r="B108" s="11" t="s">
        <v>0</v>
      </c>
      <c r="C108" s="11" t="s">
        <v>1</v>
      </c>
      <c r="D108" s="11">
        <v>487</v>
      </c>
      <c r="E108" s="11">
        <v>31.3</v>
      </c>
      <c r="F108" s="11">
        <v>47.56</v>
      </c>
    </row>
    <row r="109" spans="1:6" x14ac:dyDescent="0.55000000000000004">
      <c r="A109" s="22">
        <v>42944.510555555556</v>
      </c>
      <c r="B109" s="11" t="s">
        <v>0</v>
      </c>
      <c r="C109" s="11" t="s">
        <v>1</v>
      </c>
      <c r="D109" s="11">
        <v>484</v>
      </c>
      <c r="E109" s="11">
        <v>31.12</v>
      </c>
      <c r="F109" s="11">
        <v>49.3</v>
      </c>
    </row>
    <row r="110" spans="1:6" x14ac:dyDescent="0.55000000000000004">
      <c r="A110" s="22">
        <v>42944.51090277778</v>
      </c>
      <c r="B110" s="11" t="s">
        <v>0</v>
      </c>
      <c r="C110" s="11" t="s">
        <v>1</v>
      </c>
      <c r="D110" s="11">
        <v>481</v>
      </c>
      <c r="E110" s="11">
        <v>30.93</v>
      </c>
      <c r="F110" s="11">
        <v>52.41</v>
      </c>
    </row>
    <row r="111" spans="1:6" x14ac:dyDescent="0.55000000000000004">
      <c r="A111" s="22">
        <v>42944.511250000003</v>
      </c>
      <c r="B111" s="11" t="s">
        <v>0</v>
      </c>
      <c r="C111" s="11" t="s">
        <v>1</v>
      </c>
      <c r="D111" s="11">
        <v>479</v>
      </c>
      <c r="E111" s="11">
        <v>30.79</v>
      </c>
      <c r="F111" s="11">
        <v>55.1</v>
      </c>
    </row>
    <row r="112" spans="1:6" x14ac:dyDescent="0.55000000000000004">
      <c r="A112" s="22">
        <v>42944.511597222219</v>
      </c>
      <c r="B112" s="11" t="s">
        <v>0</v>
      </c>
      <c r="C112" s="11" t="s">
        <v>1</v>
      </c>
      <c r="D112" s="11">
        <v>476</v>
      </c>
      <c r="E112" s="11">
        <v>30.65</v>
      </c>
      <c r="F112" s="11">
        <v>57.46</v>
      </c>
    </row>
    <row r="113" spans="1:6" x14ac:dyDescent="0.55000000000000004">
      <c r="A113" s="22">
        <v>42944.511944444443</v>
      </c>
      <c r="B113" s="11" t="s">
        <v>0</v>
      </c>
      <c r="C113" s="11" t="s">
        <v>1</v>
      </c>
      <c r="D113" s="11">
        <v>473</v>
      </c>
      <c r="E113" s="11">
        <v>30.48</v>
      </c>
      <c r="F113" s="11">
        <v>59.66</v>
      </c>
    </row>
    <row r="114" spans="1:6" x14ac:dyDescent="0.55000000000000004">
      <c r="A114" s="22">
        <v>42944.512291666666</v>
      </c>
      <c r="B114" s="11" t="s">
        <v>0</v>
      </c>
      <c r="C114" s="11" t="s">
        <v>1</v>
      </c>
      <c r="D114" s="11">
        <v>476</v>
      </c>
      <c r="E114" s="11">
        <v>30.4</v>
      </c>
      <c r="F114" s="11">
        <v>62.04</v>
      </c>
    </row>
    <row r="115" spans="1:6" x14ac:dyDescent="0.55000000000000004">
      <c r="A115" s="22">
        <v>42944.512638888889</v>
      </c>
      <c r="B115" s="11" t="s">
        <v>0</v>
      </c>
      <c r="C115" s="11" t="s">
        <v>1</v>
      </c>
      <c r="D115" s="11">
        <v>485</v>
      </c>
      <c r="E115" s="11">
        <v>30.14</v>
      </c>
      <c r="F115" s="11">
        <v>63.3</v>
      </c>
    </row>
    <row r="116" spans="1:6" x14ac:dyDescent="0.55000000000000004">
      <c r="A116" s="22">
        <v>42944.512986111113</v>
      </c>
      <c r="B116" s="11" t="s">
        <v>0</v>
      </c>
      <c r="C116" s="11" t="s">
        <v>1</v>
      </c>
      <c r="D116" s="11">
        <v>486</v>
      </c>
      <c r="E116" s="11">
        <v>29.88</v>
      </c>
      <c r="F116" s="11">
        <v>62.01</v>
      </c>
    </row>
    <row r="117" spans="1:6" x14ac:dyDescent="0.55000000000000004">
      <c r="A117" s="22">
        <v>42944.513333333336</v>
      </c>
      <c r="B117" s="11" t="s">
        <v>0</v>
      </c>
      <c r="C117" s="11" t="s">
        <v>1</v>
      </c>
      <c r="D117" s="11">
        <v>488</v>
      </c>
      <c r="E117" s="11">
        <v>29.5</v>
      </c>
      <c r="F117" s="11">
        <v>59.72</v>
      </c>
    </row>
    <row r="118" spans="1:6" x14ac:dyDescent="0.55000000000000004">
      <c r="A118" s="68">
        <v>42944.513680555552</v>
      </c>
      <c r="B118" s="11" t="s">
        <v>0</v>
      </c>
      <c r="C118" s="8" t="s">
        <v>1</v>
      </c>
      <c r="D118" s="8">
        <v>488</v>
      </c>
      <c r="E118" s="8">
        <v>29.24</v>
      </c>
      <c r="F118" s="8">
        <v>61.09</v>
      </c>
    </row>
    <row r="119" spans="1:6" x14ac:dyDescent="0.55000000000000004">
      <c r="A119" s="68">
        <v>42944.514016203706</v>
      </c>
      <c r="B119" s="11" t="s">
        <v>0</v>
      </c>
      <c r="C119" s="8" t="s">
        <v>1</v>
      </c>
      <c r="D119" s="8">
        <v>491</v>
      </c>
      <c r="E119" s="8">
        <v>28.94</v>
      </c>
      <c r="F119" s="8">
        <v>61.03</v>
      </c>
    </row>
    <row r="120" spans="1:6" x14ac:dyDescent="0.55000000000000004">
      <c r="A120" s="68">
        <v>42944.514363425929</v>
      </c>
      <c r="B120" s="11" t="s">
        <v>0</v>
      </c>
      <c r="C120" s="8" t="s">
        <v>1</v>
      </c>
      <c r="D120" s="8">
        <v>494</v>
      </c>
      <c r="E120" s="8">
        <v>28.65</v>
      </c>
      <c r="F120" s="8">
        <v>60.48</v>
      </c>
    </row>
    <row r="121" spans="1:6" x14ac:dyDescent="0.55000000000000004">
      <c r="A121" s="68">
        <v>42944.514710648145</v>
      </c>
      <c r="B121" s="11" t="s">
        <v>0</v>
      </c>
      <c r="C121" s="8" t="s">
        <v>1</v>
      </c>
      <c r="D121" s="8">
        <v>496</v>
      </c>
      <c r="E121" s="8">
        <v>28.29</v>
      </c>
      <c r="F121" s="8">
        <v>60.42</v>
      </c>
    </row>
    <row r="122" spans="1:6" x14ac:dyDescent="0.55000000000000004">
      <c r="A122" s="68">
        <v>42944.515057870369</v>
      </c>
      <c r="B122" s="11" t="s">
        <v>0</v>
      </c>
      <c r="C122" s="8" t="s">
        <v>1</v>
      </c>
      <c r="D122" s="8">
        <v>496</v>
      </c>
      <c r="E122" s="8">
        <v>28.08</v>
      </c>
      <c r="F122" s="8">
        <v>62.38</v>
      </c>
    </row>
    <row r="123" spans="1:6" x14ac:dyDescent="0.55000000000000004">
      <c r="A123" s="68">
        <v>42944.515405092592</v>
      </c>
      <c r="B123" s="11" t="s">
        <v>0</v>
      </c>
      <c r="C123" s="8" t="s">
        <v>1</v>
      </c>
      <c r="D123" s="8">
        <v>497</v>
      </c>
      <c r="E123" s="8">
        <v>27.99</v>
      </c>
      <c r="F123" s="8">
        <v>63.78</v>
      </c>
    </row>
    <row r="124" spans="1:6" x14ac:dyDescent="0.55000000000000004">
      <c r="A124" s="68">
        <v>42944.515752314815</v>
      </c>
      <c r="B124" s="11" t="s">
        <v>0</v>
      </c>
      <c r="C124" s="8" t="s">
        <v>1</v>
      </c>
      <c r="D124" s="8">
        <v>497</v>
      </c>
      <c r="E124" s="8">
        <v>27.94</v>
      </c>
      <c r="F124" s="8">
        <v>64.95</v>
      </c>
    </row>
    <row r="125" spans="1:6" x14ac:dyDescent="0.55000000000000004">
      <c r="A125" s="68">
        <v>42944.516099537039</v>
      </c>
      <c r="B125" s="11" t="s">
        <v>0</v>
      </c>
      <c r="C125" s="8" t="s">
        <v>1</v>
      </c>
      <c r="D125" s="8">
        <v>496</v>
      </c>
      <c r="E125" s="8">
        <v>27.95</v>
      </c>
      <c r="F125" s="8">
        <v>65.900000000000006</v>
      </c>
    </row>
    <row r="126" spans="1:6" x14ac:dyDescent="0.55000000000000004">
      <c r="A126" s="68">
        <v>42944.516446759262</v>
      </c>
      <c r="B126" s="11" t="s">
        <v>0</v>
      </c>
      <c r="C126" s="8" t="s">
        <v>1</v>
      </c>
      <c r="D126" s="8">
        <v>495</v>
      </c>
      <c r="E126" s="8">
        <v>28.04</v>
      </c>
      <c r="F126" s="8">
        <v>66.680000000000007</v>
      </c>
    </row>
    <row r="127" spans="1:6" x14ac:dyDescent="0.55000000000000004">
      <c r="A127" s="68">
        <v>42944.516793981478</v>
      </c>
      <c r="B127" s="11" t="s">
        <v>0</v>
      </c>
      <c r="C127" s="8" t="s">
        <v>1</v>
      </c>
      <c r="D127" s="8">
        <v>496</v>
      </c>
      <c r="E127" s="8">
        <v>28.14</v>
      </c>
      <c r="F127" s="8">
        <v>67.400000000000006</v>
      </c>
    </row>
    <row r="128" spans="1:6" x14ac:dyDescent="0.55000000000000004">
      <c r="A128" s="68">
        <v>42944.517141203702</v>
      </c>
      <c r="B128" s="11" t="s">
        <v>0</v>
      </c>
      <c r="C128" s="8" t="s">
        <v>1</v>
      </c>
      <c r="D128" s="8">
        <v>490</v>
      </c>
      <c r="E128" s="8">
        <v>28.26</v>
      </c>
      <c r="F128" s="8">
        <v>68.02</v>
      </c>
    </row>
    <row r="129" spans="1:6" x14ac:dyDescent="0.55000000000000004">
      <c r="A129" s="68">
        <v>42944.517488425925</v>
      </c>
      <c r="B129" s="11" t="s">
        <v>0</v>
      </c>
      <c r="C129" s="8" t="s">
        <v>1</v>
      </c>
      <c r="D129" s="8">
        <v>490</v>
      </c>
      <c r="E129" s="8">
        <v>28.38</v>
      </c>
      <c r="F129" s="8">
        <v>68.62</v>
      </c>
    </row>
    <row r="130" spans="1:6" x14ac:dyDescent="0.55000000000000004">
      <c r="A130" s="68">
        <v>42944.517835648148</v>
      </c>
      <c r="B130" s="11" t="s">
        <v>0</v>
      </c>
      <c r="C130" s="8" t="s">
        <v>1</v>
      </c>
      <c r="D130" s="8">
        <v>487</v>
      </c>
      <c r="E130" s="8">
        <v>28.49</v>
      </c>
      <c r="F130" s="8">
        <v>69.12</v>
      </c>
    </row>
    <row r="131" spans="1:6" x14ac:dyDescent="0.55000000000000004">
      <c r="A131" s="68">
        <v>42944.518182870372</v>
      </c>
      <c r="B131" s="11" t="s">
        <v>0</v>
      </c>
      <c r="C131" s="8" t="s">
        <v>1</v>
      </c>
      <c r="D131" s="8">
        <v>489</v>
      </c>
      <c r="E131" s="8">
        <v>28.61</v>
      </c>
      <c r="F131" s="8">
        <v>69.63</v>
      </c>
    </row>
    <row r="132" spans="1:6" x14ac:dyDescent="0.55000000000000004">
      <c r="A132" s="68">
        <v>42944.518530092595</v>
      </c>
      <c r="B132" s="11" t="s">
        <v>0</v>
      </c>
      <c r="C132" s="8" t="s">
        <v>1</v>
      </c>
      <c r="D132" s="8">
        <v>489</v>
      </c>
      <c r="E132" s="8">
        <v>28.78</v>
      </c>
      <c r="F132" s="8">
        <v>70.849999999999994</v>
      </c>
    </row>
    <row r="133" spans="1:6" x14ac:dyDescent="0.55000000000000004">
      <c r="A133" s="68">
        <v>42944.518877314818</v>
      </c>
      <c r="B133" s="11" t="s">
        <v>0</v>
      </c>
      <c r="C133" s="8" t="s">
        <v>1</v>
      </c>
      <c r="D133" s="8">
        <v>475</v>
      </c>
      <c r="E133" s="8">
        <v>29.31</v>
      </c>
      <c r="F133" s="8">
        <v>71.06</v>
      </c>
    </row>
    <row r="134" spans="1:6" x14ac:dyDescent="0.55000000000000004">
      <c r="A134" s="68">
        <v>42944.519236111111</v>
      </c>
      <c r="B134" s="11" t="s">
        <v>0</v>
      </c>
      <c r="C134" s="8" t="s">
        <v>1</v>
      </c>
      <c r="D134" s="8">
        <v>480</v>
      </c>
      <c r="E134" s="8">
        <v>31.25</v>
      </c>
      <c r="F134" s="8">
        <v>67.13</v>
      </c>
    </row>
    <row r="135" spans="1:6" x14ac:dyDescent="0.55000000000000004">
      <c r="A135" s="68">
        <v>42944.519583333335</v>
      </c>
      <c r="B135" s="11" t="s">
        <v>0</v>
      </c>
      <c r="C135" s="8" t="s">
        <v>1</v>
      </c>
      <c r="D135" s="8">
        <v>478</v>
      </c>
      <c r="E135" s="8">
        <v>32.85</v>
      </c>
      <c r="F135" s="8">
        <v>60.57</v>
      </c>
    </row>
    <row r="136" spans="1:6" x14ac:dyDescent="0.55000000000000004">
      <c r="A136" s="68">
        <v>42944.519930555558</v>
      </c>
      <c r="B136" s="11" t="s">
        <v>0</v>
      </c>
      <c r="C136" s="8" t="s">
        <v>1</v>
      </c>
      <c r="D136" s="8">
        <v>474</v>
      </c>
      <c r="E136" s="8">
        <v>34.340000000000003</v>
      </c>
      <c r="F136" s="8">
        <v>57.52</v>
      </c>
    </row>
    <row r="137" spans="1:6" x14ac:dyDescent="0.55000000000000004">
      <c r="A137" s="68">
        <v>42944.520277777781</v>
      </c>
      <c r="B137" s="11" t="s">
        <v>0</v>
      </c>
      <c r="C137" s="8" t="s">
        <v>1</v>
      </c>
      <c r="D137" s="8">
        <v>473</v>
      </c>
      <c r="E137" s="8">
        <v>35.58</v>
      </c>
      <c r="F137" s="8">
        <v>56.11</v>
      </c>
    </row>
    <row r="138" spans="1:6" ht="14.7" thickBot="1" x14ac:dyDescent="0.6">
      <c r="A138" s="69">
        <v>42944.520624999997</v>
      </c>
      <c r="B138" s="5" t="s">
        <v>0</v>
      </c>
      <c r="C138" s="7" t="s">
        <v>1</v>
      </c>
      <c r="D138" s="7">
        <v>481</v>
      </c>
      <c r="E138" s="7">
        <v>36.99</v>
      </c>
      <c r="F138" s="7">
        <v>54.41</v>
      </c>
    </row>
    <row r="139" spans="1:6" ht="14.7" thickTop="1" x14ac:dyDescent="0.55000000000000004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workbookViewId="0">
      <selection activeCell="B47" sqref="B47:D48"/>
    </sheetView>
  </sheetViews>
  <sheetFormatPr defaultRowHeight="14.4" x14ac:dyDescent="0.55000000000000004"/>
  <cols>
    <col min="1" max="1" width="17.68359375" customWidth="1"/>
  </cols>
  <sheetData>
    <row r="1" spans="1:10" ht="26.1" thickBot="1" x14ac:dyDescent="1">
      <c r="A1" s="41" t="s">
        <v>97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42944.666168981479</v>
      </c>
      <c r="B4" s="4" t="s">
        <v>0</v>
      </c>
      <c r="C4" s="4" t="s">
        <v>1</v>
      </c>
      <c r="D4" s="4">
        <v>445</v>
      </c>
      <c r="E4" s="4">
        <v>36.35</v>
      </c>
      <c r="F4" s="4">
        <v>76.67</v>
      </c>
      <c r="H4" s="4">
        <v>0</v>
      </c>
      <c r="I4" s="4">
        <f>D4</f>
        <v>445</v>
      </c>
      <c r="J4" s="37">
        <f>SLOPE(I4:I15,H4:H15)</f>
        <v>8.1585081585081581E-3</v>
      </c>
    </row>
    <row r="5" spans="1:10" ht="14.7" thickTop="1" x14ac:dyDescent="0.55000000000000004">
      <c r="A5" s="22">
        <v>42944.666516203702</v>
      </c>
      <c r="B5" s="11" t="s">
        <v>0</v>
      </c>
      <c r="C5" s="11" t="s">
        <v>1</v>
      </c>
      <c r="D5" s="11">
        <v>448</v>
      </c>
      <c r="E5" s="11">
        <v>35.71</v>
      </c>
      <c r="F5" s="11">
        <v>79.67</v>
      </c>
      <c r="H5" s="11">
        <v>30</v>
      </c>
      <c r="I5" s="11">
        <f>D5</f>
        <v>448</v>
      </c>
    </row>
    <row r="6" spans="1:10" x14ac:dyDescent="0.55000000000000004">
      <c r="A6" s="22">
        <v>42944.666863425926</v>
      </c>
      <c r="B6" s="11" t="s">
        <v>0</v>
      </c>
      <c r="C6" s="11" t="s">
        <v>1</v>
      </c>
      <c r="D6" s="11">
        <v>458</v>
      </c>
      <c r="E6" s="11">
        <v>35.229999999999997</v>
      </c>
      <c r="F6" s="11">
        <v>82.05</v>
      </c>
      <c r="H6" s="11">
        <v>60</v>
      </c>
      <c r="I6" s="11">
        <f t="shared" ref="I6:I15" si="0">D6</f>
        <v>458</v>
      </c>
    </row>
    <row r="7" spans="1:10" x14ac:dyDescent="0.55000000000000004">
      <c r="A7" s="22">
        <v>42944.667210648149</v>
      </c>
      <c r="B7" s="11" t="s">
        <v>0</v>
      </c>
      <c r="C7" s="11" t="s">
        <v>1</v>
      </c>
      <c r="D7" s="11">
        <v>458</v>
      </c>
      <c r="E7" s="11">
        <v>34.85</v>
      </c>
      <c r="F7" s="11">
        <v>83.71</v>
      </c>
      <c r="H7" s="11">
        <v>90</v>
      </c>
      <c r="I7" s="11">
        <f t="shared" si="0"/>
        <v>458</v>
      </c>
    </row>
    <row r="8" spans="1:10" x14ac:dyDescent="0.55000000000000004">
      <c r="A8" s="22">
        <v>42944.667557870373</v>
      </c>
      <c r="B8" s="11" t="s">
        <v>0</v>
      </c>
      <c r="C8" s="11" t="s">
        <v>1</v>
      </c>
      <c r="D8" s="11">
        <v>454</v>
      </c>
      <c r="E8" s="11">
        <v>34.549999999999997</v>
      </c>
      <c r="F8" s="11">
        <v>84.89</v>
      </c>
      <c r="H8" s="11">
        <v>120</v>
      </c>
      <c r="I8" s="11">
        <f t="shared" si="0"/>
        <v>454</v>
      </c>
    </row>
    <row r="9" spans="1:10" x14ac:dyDescent="0.55000000000000004">
      <c r="A9" s="22">
        <v>42944.667905092596</v>
      </c>
      <c r="B9" s="11" t="s">
        <v>0</v>
      </c>
      <c r="C9" s="11" t="s">
        <v>1</v>
      </c>
      <c r="D9" s="11">
        <v>454</v>
      </c>
      <c r="E9" s="11">
        <v>34.29</v>
      </c>
      <c r="F9" s="11">
        <v>85.82</v>
      </c>
      <c r="H9" s="11">
        <v>150</v>
      </c>
      <c r="I9" s="11">
        <f t="shared" si="0"/>
        <v>454</v>
      </c>
    </row>
    <row r="10" spans="1:10" x14ac:dyDescent="0.55000000000000004">
      <c r="A10" s="22">
        <v>42944.668252314812</v>
      </c>
      <c r="B10" s="11" t="s">
        <v>0</v>
      </c>
      <c r="C10" s="11" t="s">
        <v>1</v>
      </c>
      <c r="D10" s="11">
        <v>453</v>
      </c>
      <c r="E10" s="11">
        <v>34.06</v>
      </c>
      <c r="F10" s="11">
        <v>86.3</v>
      </c>
      <c r="H10" s="11">
        <v>180</v>
      </c>
      <c r="I10" s="11">
        <f t="shared" si="0"/>
        <v>453</v>
      </c>
    </row>
    <row r="11" spans="1:10" x14ac:dyDescent="0.55000000000000004">
      <c r="A11" s="22">
        <v>42944.668599537035</v>
      </c>
      <c r="B11" s="11" t="s">
        <v>0</v>
      </c>
      <c r="C11" s="11" t="s">
        <v>1</v>
      </c>
      <c r="D11" s="11">
        <v>454</v>
      </c>
      <c r="E11" s="11">
        <v>33.83</v>
      </c>
      <c r="F11" s="11">
        <v>86.53</v>
      </c>
      <c r="H11" s="11">
        <v>210</v>
      </c>
      <c r="I11" s="11">
        <f t="shared" si="0"/>
        <v>454</v>
      </c>
    </row>
    <row r="12" spans="1:10" x14ac:dyDescent="0.55000000000000004">
      <c r="A12" s="22">
        <v>42944.668946759259</v>
      </c>
      <c r="B12" s="11" t="s">
        <v>0</v>
      </c>
      <c r="C12" s="11" t="s">
        <v>1</v>
      </c>
      <c r="D12" s="11">
        <v>455</v>
      </c>
      <c r="E12" s="11">
        <v>33.64</v>
      </c>
      <c r="F12" s="11">
        <v>86.86</v>
      </c>
      <c r="H12" s="11">
        <v>240</v>
      </c>
      <c r="I12" s="11">
        <f t="shared" si="0"/>
        <v>455</v>
      </c>
    </row>
    <row r="13" spans="1:10" x14ac:dyDescent="0.55000000000000004">
      <c r="A13" s="22">
        <v>42944.669293981482</v>
      </c>
      <c r="B13" s="11" t="s">
        <v>0</v>
      </c>
      <c r="C13" s="11" t="s">
        <v>1</v>
      </c>
      <c r="D13" s="11">
        <v>456</v>
      </c>
      <c r="E13" s="11">
        <v>33.49</v>
      </c>
      <c r="F13" s="11">
        <v>87.31</v>
      </c>
      <c r="H13" s="11">
        <v>270</v>
      </c>
      <c r="I13" s="11">
        <f t="shared" si="0"/>
        <v>456</v>
      </c>
    </row>
    <row r="14" spans="1:10" x14ac:dyDescent="0.55000000000000004">
      <c r="A14" s="22">
        <v>42944.669641203705</v>
      </c>
      <c r="B14" s="11" t="s">
        <v>0</v>
      </c>
      <c r="C14" s="11" t="s">
        <v>1</v>
      </c>
      <c r="D14" s="11">
        <v>453</v>
      </c>
      <c r="E14" s="11">
        <v>33.33</v>
      </c>
      <c r="F14" s="11">
        <v>87.54</v>
      </c>
      <c r="H14" s="11">
        <v>300</v>
      </c>
      <c r="I14" s="11">
        <f t="shared" si="0"/>
        <v>453</v>
      </c>
    </row>
    <row r="15" spans="1:10" ht="14.7" thickBot="1" x14ac:dyDescent="0.6">
      <c r="A15" s="23">
        <v>42944.669988425929</v>
      </c>
      <c r="B15" s="5" t="s">
        <v>0</v>
      </c>
      <c r="C15" s="5" t="s">
        <v>1</v>
      </c>
      <c r="D15" s="5">
        <v>450</v>
      </c>
      <c r="E15" s="5">
        <v>33.21</v>
      </c>
      <c r="F15" s="5">
        <v>87.68</v>
      </c>
      <c r="H15" s="5">
        <v>330</v>
      </c>
      <c r="I15" s="5">
        <f t="shared" si="0"/>
        <v>450</v>
      </c>
    </row>
    <row r="16" spans="1:10" ht="15" thickTop="1" thickBot="1" x14ac:dyDescent="0.6">
      <c r="A16" s="1"/>
    </row>
    <row r="17" spans="1:11" ht="15" thickTop="1" thickBot="1" x14ac:dyDescent="0.6">
      <c r="A17" s="28" t="s">
        <v>24</v>
      </c>
      <c r="B17" s="32"/>
      <c r="C17" s="32"/>
      <c r="D17" s="32"/>
      <c r="E17" s="32"/>
      <c r="F17" s="33"/>
    </row>
    <row r="18" spans="1:11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H18" s="29" t="s">
        <v>8</v>
      </c>
      <c r="I18" s="29" t="s">
        <v>5</v>
      </c>
      <c r="J18" s="29" t="s">
        <v>9</v>
      </c>
      <c r="K18" s="35"/>
    </row>
    <row r="19" spans="1:11" ht="15" thickTop="1" thickBot="1" x14ac:dyDescent="0.6">
      <c r="A19" s="21">
        <v>42944.672407407408</v>
      </c>
      <c r="B19" s="4" t="s">
        <v>0</v>
      </c>
      <c r="C19" s="4" t="s">
        <v>1</v>
      </c>
      <c r="D19" s="4">
        <v>454</v>
      </c>
      <c r="E19" s="4">
        <v>32.090000000000003</v>
      </c>
      <c r="F19" s="4">
        <v>72.61</v>
      </c>
      <c r="H19" s="4">
        <v>0</v>
      </c>
      <c r="I19" s="4">
        <f>D19</f>
        <v>454</v>
      </c>
      <c r="J19" s="37">
        <f>SLOPE(I19:I30,H19:H30)</f>
        <v>-7.575757575757576E-3</v>
      </c>
    </row>
    <row r="20" spans="1:11" ht="14.7" thickTop="1" x14ac:dyDescent="0.55000000000000004">
      <c r="A20" s="22">
        <v>42944.672754629632</v>
      </c>
      <c r="B20" s="11" t="s">
        <v>0</v>
      </c>
      <c r="C20" s="11" t="s">
        <v>1</v>
      </c>
      <c r="D20" s="11">
        <v>454</v>
      </c>
      <c r="E20" s="11">
        <v>31.88</v>
      </c>
      <c r="F20" s="11">
        <v>75.45</v>
      </c>
      <c r="H20" s="11">
        <v>30</v>
      </c>
      <c r="I20" s="11">
        <f>D20</f>
        <v>454</v>
      </c>
    </row>
    <row r="21" spans="1:11" x14ac:dyDescent="0.55000000000000004">
      <c r="A21" s="22">
        <v>42944.673101851855</v>
      </c>
      <c r="B21" s="11" t="s">
        <v>0</v>
      </c>
      <c r="C21" s="11" t="s">
        <v>1</v>
      </c>
      <c r="D21" s="11">
        <v>455</v>
      </c>
      <c r="E21" s="11">
        <v>31.69</v>
      </c>
      <c r="F21" s="11">
        <v>77.36</v>
      </c>
      <c r="H21" s="11">
        <v>60</v>
      </c>
      <c r="I21" s="11">
        <f t="shared" ref="I21:I30" si="1">D21</f>
        <v>455</v>
      </c>
    </row>
    <row r="22" spans="1:11" x14ac:dyDescent="0.55000000000000004">
      <c r="A22" s="22">
        <v>42944.673449074071</v>
      </c>
      <c r="B22" s="11" t="s">
        <v>0</v>
      </c>
      <c r="C22" s="11" t="s">
        <v>1</v>
      </c>
      <c r="D22" s="11">
        <v>456</v>
      </c>
      <c r="E22" s="11">
        <v>31.55</v>
      </c>
      <c r="F22" s="11">
        <v>78.63</v>
      </c>
      <c r="H22" s="11">
        <v>90</v>
      </c>
      <c r="I22" s="11">
        <f t="shared" si="1"/>
        <v>456</v>
      </c>
    </row>
    <row r="23" spans="1:11" x14ac:dyDescent="0.55000000000000004">
      <c r="A23" s="22">
        <v>42944.673796296294</v>
      </c>
      <c r="B23" s="11" t="s">
        <v>0</v>
      </c>
      <c r="C23" s="11" t="s">
        <v>1</v>
      </c>
      <c r="D23" s="11">
        <v>456</v>
      </c>
      <c r="E23" s="11">
        <v>31.39</v>
      </c>
      <c r="F23" s="11">
        <v>79.59</v>
      </c>
      <c r="H23" s="11">
        <v>120</v>
      </c>
      <c r="I23" s="11">
        <f t="shared" si="1"/>
        <v>456</v>
      </c>
    </row>
    <row r="24" spans="1:11" x14ac:dyDescent="0.55000000000000004">
      <c r="A24" s="22">
        <v>42944.674143518518</v>
      </c>
      <c r="B24" s="11" t="s">
        <v>0</v>
      </c>
      <c r="C24" s="11" t="s">
        <v>1</v>
      </c>
      <c r="D24" s="11">
        <v>458</v>
      </c>
      <c r="E24" s="11">
        <v>31.3</v>
      </c>
      <c r="F24" s="11">
        <v>80.45</v>
      </c>
      <c r="H24" s="11">
        <v>150</v>
      </c>
      <c r="I24" s="11">
        <f t="shared" si="1"/>
        <v>458</v>
      </c>
    </row>
    <row r="25" spans="1:11" x14ac:dyDescent="0.55000000000000004">
      <c r="A25" s="22">
        <v>42944.674490740741</v>
      </c>
      <c r="B25" s="11" t="s">
        <v>0</v>
      </c>
      <c r="C25" s="11" t="s">
        <v>1</v>
      </c>
      <c r="D25" s="11">
        <v>457</v>
      </c>
      <c r="E25" s="11">
        <v>31.22</v>
      </c>
      <c r="F25" s="11">
        <v>81.2</v>
      </c>
      <c r="H25" s="11">
        <v>180</v>
      </c>
      <c r="I25" s="11">
        <f t="shared" si="1"/>
        <v>457</v>
      </c>
    </row>
    <row r="26" spans="1:11" x14ac:dyDescent="0.55000000000000004">
      <c r="A26" s="22">
        <v>42944.674837962964</v>
      </c>
      <c r="B26" s="11" t="s">
        <v>0</v>
      </c>
      <c r="C26" s="11" t="s">
        <v>1</v>
      </c>
      <c r="D26" s="11">
        <v>458</v>
      </c>
      <c r="E26" s="11">
        <v>31.18</v>
      </c>
      <c r="F26" s="11">
        <v>81.91</v>
      </c>
      <c r="H26" s="11">
        <v>210</v>
      </c>
      <c r="I26" s="11">
        <f t="shared" si="1"/>
        <v>458</v>
      </c>
    </row>
    <row r="27" spans="1:11" x14ac:dyDescent="0.55000000000000004">
      <c r="A27" s="22">
        <v>42944.675185185188</v>
      </c>
      <c r="B27" s="11" t="s">
        <v>0</v>
      </c>
      <c r="C27" s="11" t="s">
        <v>1</v>
      </c>
      <c r="D27" s="11">
        <v>455</v>
      </c>
      <c r="E27" s="11">
        <v>31.16</v>
      </c>
      <c r="F27" s="11">
        <v>82.5</v>
      </c>
      <c r="H27" s="11">
        <v>240</v>
      </c>
      <c r="I27" s="11">
        <f t="shared" si="1"/>
        <v>455</v>
      </c>
    </row>
    <row r="28" spans="1:11" x14ac:dyDescent="0.55000000000000004">
      <c r="A28" s="22">
        <v>42944.675532407404</v>
      </c>
      <c r="B28" s="11" t="s">
        <v>0</v>
      </c>
      <c r="C28" s="11" t="s">
        <v>1</v>
      </c>
      <c r="D28" s="11">
        <v>453</v>
      </c>
      <c r="E28" s="11">
        <v>31.16</v>
      </c>
      <c r="F28" s="11">
        <v>83.04</v>
      </c>
      <c r="H28" s="11">
        <v>270</v>
      </c>
      <c r="I28" s="11">
        <f t="shared" si="1"/>
        <v>453</v>
      </c>
    </row>
    <row r="29" spans="1:11" x14ac:dyDescent="0.55000000000000004">
      <c r="A29" s="22">
        <v>42944.675879629627</v>
      </c>
      <c r="B29" s="11" t="s">
        <v>0</v>
      </c>
      <c r="C29" s="11" t="s">
        <v>1</v>
      </c>
      <c r="D29" s="11">
        <v>452</v>
      </c>
      <c r="E29" s="11">
        <v>31.19</v>
      </c>
      <c r="F29" s="11">
        <v>83.49</v>
      </c>
      <c r="H29" s="11">
        <v>300</v>
      </c>
      <c r="I29" s="11">
        <f t="shared" si="1"/>
        <v>452</v>
      </c>
    </row>
    <row r="30" spans="1:11" ht="14.7" thickBot="1" x14ac:dyDescent="0.6">
      <c r="A30" s="23">
        <v>42944.676226851851</v>
      </c>
      <c r="B30" s="5" t="s">
        <v>0</v>
      </c>
      <c r="C30" s="5" t="s">
        <v>1</v>
      </c>
      <c r="D30" s="5">
        <v>451</v>
      </c>
      <c r="E30" s="5">
        <v>31.24</v>
      </c>
      <c r="F30" s="5">
        <v>83.88</v>
      </c>
      <c r="H30" s="5">
        <v>330</v>
      </c>
      <c r="I30" s="5">
        <f t="shared" si="1"/>
        <v>451</v>
      </c>
    </row>
    <row r="31" spans="1:11" ht="15" thickTop="1" thickBot="1" x14ac:dyDescent="0.6">
      <c r="A31" s="1"/>
    </row>
    <row r="32" spans="1:11" ht="15" thickTop="1" thickBot="1" x14ac:dyDescent="0.6">
      <c r="A32" s="2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2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31" t="s">
        <v>5</v>
      </c>
      <c r="J33" s="29" t="s">
        <v>9</v>
      </c>
    </row>
    <row r="34" spans="1:11" ht="15" thickTop="1" thickBot="1" x14ac:dyDescent="0.6">
      <c r="A34" s="21">
        <v>42944.678657407407</v>
      </c>
      <c r="B34" s="4" t="s">
        <v>0</v>
      </c>
      <c r="C34" s="4" t="s">
        <v>1</v>
      </c>
      <c r="D34" s="4">
        <v>456</v>
      </c>
      <c r="E34" s="4">
        <v>30.76</v>
      </c>
      <c r="F34" s="4">
        <v>75.16</v>
      </c>
      <c r="H34" s="4">
        <v>0</v>
      </c>
      <c r="I34" s="4">
        <f>D34</f>
        <v>456</v>
      </c>
      <c r="J34" s="36">
        <f>SLOPE(I34:I45,H34:H45)</f>
        <v>-1.5151515151515152E-2</v>
      </c>
    </row>
    <row r="35" spans="1:11" ht="14.7" thickTop="1" x14ac:dyDescent="0.55000000000000004">
      <c r="A35" s="22">
        <v>42944.67900462963</v>
      </c>
      <c r="B35" s="11" t="s">
        <v>0</v>
      </c>
      <c r="C35" s="11" t="s">
        <v>1</v>
      </c>
      <c r="D35" s="11">
        <v>457</v>
      </c>
      <c r="E35" s="11">
        <v>30.52</v>
      </c>
      <c r="F35" s="11">
        <v>76.95</v>
      </c>
      <c r="H35" s="11">
        <v>30</v>
      </c>
      <c r="I35" s="11">
        <f>D35</f>
        <v>457</v>
      </c>
    </row>
    <row r="36" spans="1:11" x14ac:dyDescent="0.55000000000000004">
      <c r="A36" s="22">
        <v>42944.679351851853</v>
      </c>
      <c r="B36" s="11" t="s">
        <v>0</v>
      </c>
      <c r="C36" s="11" t="s">
        <v>1</v>
      </c>
      <c r="D36" s="11">
        <v>457</v>
      </c>
      <c r="E36" s="11">
        <v>30.3</v>
      </c>
      <c r="F36" s="11">
        <v>78.569999999999993</v>
      </c>
      <c r="H36" s="11">
        <v>60</v>
      </c>
      <c r="I36" s="11">
        <f t="shared" ref="I36:I45" si="2">D36</f>
        <v>457</v>
      </c>
    </row>
    <row r="37" spans="1:11" x14ac:dyDescent="0.55000000000000004">
      <c r="A37" s="22">
        <v>42944.679699074077</v>
      </c>
      <c r="B37" s="11" t="s">
        <v>0</v>
      </c>
      <c r="C37" s="11" t="s">
        <v>1</v>
      </c>
      <c r="D37" s="11">
        <v>454</v>
      </c>
      <c r="E37" s="11">
        <v>30.14</v>
      </c>
      <c r="F37" s="11">
        <v>79.790000000000006</v>
      </c>
      <c r="H37" s="11">
        <v>90</v>
      </c>
      <c r="I37" s="11">
        <f t="shared" si="2"/>
        <v>454</v>
      </c>
    </row>
    <row r="38" spans="1:11" x14ac:dyDescent="0.55000000000000004">
      <c r="A38" s="22">
        <v>42944.680046296293</v>
      </c>
      <c r="B38" s="11" t="s">
        <v>0</v>
      </c>
      <c r="C38" s="11" t="s">
        <v>1</v>
      </c>
      <c r="D38" s="11">
        <v>456</v>
      </c>
      <c r="E38" s="11">
        <v>30.04</v>
      </c>
      <c r="F38" s="11">
        <v>80.77</v>
      </c>
      <c r="H38" s="11">
        <v>120</v>
      </c>
      <c r="I38" s="11">
        <f t="shared" si="2"/>
        <v>456</v>
      </c>
    </row>
    <row r="39" spans="1:11" x14ac:dyDescent="0.55000000000000004">
      <c r="A39" s="22">
        <v>42944.680393518516</v>
      </c>
      <c r="B39" s="11" t="s">
        <v>0</v>
      </c>
      <c r="C39" s="11" t="s">
        <v>1</v>
      </c>
      <c r="D39" s="11">
        <v>455</v>
      </c>
      <c r="E39" s="11">
        <v>29.95</v>
      </c>
      <c r="F39" s="11">
        <v>81.58</v>
      </c>
      <c r="H39" s="11">
        <v>150</v>
      </c>
      <c r="I39" s="11">
        <f t="shared" si="2"/>
        <v>455</v>
      </c>
    </row>
    <row r="40" spans="1:11" x14ac:dyDescent="0.55000000000000004">
      <c r="A40" s="22">
        <v>42944.68074074074</v>
      </c>
      <c r="B40" s="11" t="s">
        <v>0</v>
      </c>
      <c r="C40" s="11" t="s">
        <v>1</v>
      </c>
      <c r="D40" s="11">
        <v>451</v>
      </c>
      <c r="E40" s="11">
        <v>29.9</v>
      </c>
      <c r="F40" s="11">
        <v>82.31</v>
      </c>
      <c r="H40" s="11">
        <v>180</v>
      </c>
      <c r="I40" s="11">
        <f t="shared" si="2"/>
        <v>451</v>
      </c>
    </row>
    <row r="41" spans="1:11" x14ac:dyDescent="0.55000000000000004">
      <c r="A41" s="22">
        <v>42944.681087962963</v>
      </c>
      <c r="B41" s="11" t="s">
        <v>0</v>
      </c>
      <c r="C41" s="11" t="s">
        <v>1</v>
      </c>
      <c r="D41" s="11">
        <v>455</v>
      </c>
      <c r="E41" s="11">
        <v>29.86</v>
      </c>
      <c r="F41" s="11">
        <v>82.98</v>
      </c>
      <c r="H41" s="11">
        <v>210</v>
      </c>
      <c r="I41" s="11">
        <f t="shared" si="2"/>
        <v>455</v>
      </c>
    </row>
    <row r="42" spans="1:11" x14ac:dyDescent="0.55000000000000004">
      <c r="A42" s="22">
        <v>42944.681435185186</v>
      </c>
      <c r="B42" s="11" t="s">
        <v>0</v>
      </c>
      <c r="C42" s="11" t="s">
        <v>1</v>
      </c>
      <c r="D42" s="11">
        <v>453</v>
      </c>
      <c r="E42" s="11">
        <v>29.82</v>
      </c>
      <c r="F42" s="11">
        <v>83.54</v>
      </c>
      <c r="H42" s="11">
        <v>240</v>
      </c>
      <c r="I42" s="11">
        <f t="shared" si="2"/>
        <v>453</v>
      </c>
    </row>
    <row r="43" spans="1:11" x14ac:dyDescent="0.55000000000000004">
      <c r="A43" s="22">
        <v>42944.68178240741</v>
      </c>
      <c r="B43" s="11" t="s">
        <v>0</v>
      </c>
      <c r="C43" s="11" t="s">
        <v>1</v>
      </c>
      <c r="D43" s="11">
        <v>456</v>
      </c>
      <c r="E43" s="11">
        <v>29.81</v>
      </c>
      <c r="F43" s="11">
        <v>84.05</v>
      </c>
      <c r="H43" s="11">
        <v>270</v>
      </c>
      <c r="I43" s="11">
        <f t="shared" si="2"/>
        <v>456</v>
      </c>
    </row>
    <row r="44" spans="1:11" x14ac:dyDescent="0.55000000000000004">
      <c r="A44" s="22">
        <v>42944.682129629633</v>
      </c>
      <c r="B44" s="11" t="s">
        <v>0</v>
      </c>
      <c r="C44" s="11" t="s">
        <v>1</v>
      </c>
      <c r="D44" s="11">
        <v>452</v>
      </c>
      <c r="E44" s="11">
        <v>29.78</v>
      </c>
      <c r="F44" s="11">
        <v>84.56</v>
      </c>
      <c r="H44" s="11">
        <v>300</v>
      </c>
      <c r="I44" s="11">
        <f t="shared" si="2"/>
        <v>452</v>
      </c>
    </row>
    <row r="45" spans="1:11" ht="14.7" thickBot="1" x14ac:dyDescent="0.6">
      <c r="A45" s="23">
        <v>42944.682476851849</v>
      </c>
      <c r="B45" s="5" t="s">
        <v>0</v>
      </c>
      <c r="C45" s="5" t="s">
        <v>1</v>
      </c>
      <c r="D45" s="5">
        <v>450</v>
      </c>
      <c r="E45" s="5">
        <v>29.8</v>
      </c>
      <c r="F45" s="5">
        <v>85.01</v>
      </c>
      <c r="H45" s="5">
        <v>330</v>
      </c>
      <c r="I45" s="5">
        <f t="shared" si="2"/>
        <v>450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10</v>
      </c>
      <c r="I47" s="30"/>
      <c r="J47" s="20">
        <f>AVERAGE(J34,J19,J4)</f>
        <v>-4.8562548562548569E-3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31.951944444444443</v>
      </c>
      <c r="K48" s="10">
        <f>J48+273</f>
        <v>304.95194444444445</v>
      </c>
    </row>
    <row r="49" spans="1:6" ht="14.7" thickTop="1" x14ac:dyDescent="0.55000000000000004">
      <c r="B49" s="11">
        <v>1</v>
      </c>
      <c r="C49" s="15">
        <v>0.16597222222222222</v>
      </c>
      <c r="D49" s="15">
        <v>0.16944444444444443</v>
      </c>
    </row>
    <row r="50" spans="1:6" x14ac:dyDescent="0.55000000000000004">
      <c r="B50" s="11">
        <v>2</v>
      </c>
      <c r="C50" s="16">
        <v>0.17222222222222225</v>
      </c>
      <c r="D50" s="16">
        <v>0.17569444444444446</v>
      </c>
    </row>
    <row r="51" spans="1:6" ht="14.7" thickBot="1" x14ac:dyDescent="0.6">
      <c r="B51" s="5">
        <v>3</v>
      </c>
      <c r="C51" s="17">
        <v>0.17847222222222223</v>
      </c>
      <c r="D51" s="17">
        <v>0.18194444444444444</v>
      </c>
    </row>
    <row r="52" spans="1:6" ht="15" thickTop="1" thickBot="1" x14ac:dyDescent="0.6"/>
    <row r="53" spans="1:6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6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6" ht="14.7" thickTop="1" x14ac:dyDescent="0.55000000000000004">
      <c r="A55" s="21">
        <v>42944.664074074077</v>
      </c>
      <c r="B55" s="4" t="s">
        <v>0</v>
      </c>
      <c r="C55" s="4" t="s">
        <v>1</v>
      </c>
      <c r="D55" s="4">
        <v>487</v>
      </c>
      <c r="E55" s="4">
        <v>32.159999999999997</v>
      </c>
      <c r="F55" s="4">
        <v>90.03</v>
      </c>
    </row>
    <row r="56" spans="1:6" x14ac:dyDescent="0.55000000000000004">
      <c r="A56" s="22">
        <v>42944.664421296293</v>
      </c>
      <c r="B56" s="11" t="s">
        <v>0</v>
      </c>
      <c r="C56" s="11" t="s">
        <v>1</v>
      </c>
      <c r="D56" s="11">
        <v>463</v>
      </c>
      <c r="E56" s="11">
        <v>33.630000000000003</v>
      </c>
      <c r="F56" s="11">
        <v>85.94</v>
      </c>
    </row>
    <row r="57" spans="1:6" x14ac:dyDescent="0.55000000000000004">
      <c r="A57" s="22">
        <v>42944.664780092593</v>
      </c>
      <c r="B57" s="11" t="s">
        <v>0</v>
      </c>
      <c r="C57" s="11" t="s">
        <v>1</v>
      </c>
      <c r="D57" s="11">
        <v>456</v>
      </c>
      <c r="E57" s="11">
        <v>34.950000000000003</v>
      </c>
      <c r="F57" s="11">
        <v>82.14</v>
      </c>
    </row>
    <row r="58" spans="1:6" x14ac:dyDescent="0.55000000000000004">
      <c r="A58" s="22">
        <v>42944.665127314816</v>
      </c>
      <c r="B58" s="11" t="s">
        <v>0</v>
      </c>
      <c r="C58" s="11" t="s">
        <v>1</v>
      </c>
      <c r="D58" s="11">
        <v>455</v>
      </c>
      <c r="E58" s="11">
        <v>36.15</v>
      </c>
      <c r="F58" s="11">
        <v>78.400000000000006</v>
      </c>
    </row>
    <row r="59" spans="1:6" x14ac:dyDescent="0.55000000000000004">
      <c r="A59" s="22">
        <v>42944.66547453704</v>
      </c>
      <c r="B59" s="11" t="s">
        <v>0</v>
      </c>
      <c r="C59" s="11" t="s">
        <v>1</v>
      </c>
      <c r="D59" s="11">
        <v>454</v>
      </c>
      <c r="E59" s="11">
        <v>37.18</v>
      </c>
      <c r="F59" s="11">
        <v>74.7</v>
      </c>
    </row>
    <row r="60" spans="1:6" x14ac:dyDescent="0.55000000000000004">
      <c r="A60" s="22">
        <v>42944.665821759256</v>
      </c>
      <c r="B60" s="11" t="s">
        <v>0</v>
      </c>
      <c r="C60" s="11" t="s">
        <v>1</v>
      </c>
      <c r="D60" s="11">
        <v>444</v>
      </c>
      <c r="E60" s="11">
        <v>37.24</v>
      </c>
      <c r="F60" s="11">
        <v>74.239999999999995</v>
      </c>
    </row>
    <row r="61" spans="1:6" x14ac:dyDescent="0.55000000000000004">
      <c r="A61" s="22">
        <v>42944.666168981479</v>
      </c>
      <c r="B61" s="11" t="s">
        <v>0</v>
      </c>
      <c r="C61" s="11" t="s">
        <v>1</v>
      </c>
      <c r="D61" s="11">
        <v>445</v>
      </c>
      <c r="E61" s="11">
        <v>36.35</v>
      </c>
      <c r="F61" s="11">
        <v>76.67</v>
      </c>
    </row>
    <row r="62" spans="1:6" x14ac:dyDescent="0.55000000000000004">
      <c r="A62" s="22">
        <v>42944.666516203702</v>
      </c>
      <c r="B62" s="11" t="s">
        <v>0</v>
      </c>
      <c r="C62" s="11" t="s">
        <v>1</v>
      </c>
      <c r="D62" s="11">
        <v>448</v>
      </c>
      <c r="E62" s="11">
        <v>35.71</v>
      </c>
      <c r="F62" s="11">
        <v>79.67</v>
      </c>
    </row>
    <row r="63" spans="1:6" x14ac:dyDescent="0.55000000000000004">
      <c r="A63" s="22">
        <v>42944.666863425926</v>
      </c>
      <c r="B63" s="11" t="s">
        <v>0</v>
      </c>
      <c r="C63" s="11" t="s">
        <v>1</v>
      </c>
      <c r="D63" s="11">
        <v>458</v>
      </c>
      <c r="E63" s="11">
        <v>35.229999999999997</v>
      </c>
      <c r="F63" s="11">
        <v>82.05</v>
      </c>
    </row>
    <row r="64" spans="1:6" x14ac:dyDescent="0.55000000000000004">
      <c r="A64" s="22">
        <v>42944.667210648149</v>
      </c>
      <c r="B64" s="11" t="s">
        <v>0</v>
      </c>
      <c r="C64" s="11" t="s">
        <v>1</v>
      </c>
      <c r="D64" s="11">
        <v>458</v>
      </c>
      <c r="E64" s="11">
        <v>34.85</v>
      </c>
      <c r="F64" s="11">
        <v>83.71</v>
      </c>
    </row>
    <row r="65" spans="1:6" x14ac:dyDescent="0.55000000000000004">
      <c r="A65" s="22">
        <v>42944.667557870373</v>
      </c>
      <c r="B65" s="11" t="s">
        <v>0</v>
      </c>
      <c r="C65" s="11" t="s">
        <v>1</v>
      </c>
      <c r="D65" s="11">
        <v>454</v>
      </c>
      <c r="E65" s="11">
        <v>34.549999999999997</v>
      </c>
      <c r="F65" s="11">
        <v>84.89</v>
      </c>
    </row>
    <row r="66" spans="1:6" x14ac:dyDescent="0.55000000000000004">
      <c r="A66" s="22">
        <v>42944.667905092596</v>
      </c>
      <c r="B66" s="11" t="s">
        <v>0</v>
      </c>
      <c r="C66" s="11" t="s">
        <v>1</v>
      </c>
      <c r="D66" s="11">
        <v>454</v>
      </c>
      <c r="E66" s="11">
        <v>34.29</v>
      </c>
      <c r="F66" s="11">
        <v>85.82</v>
      </c>
    </row>
    <row r="67" spans="1:6" x14ac:dyDescent="0.55000000000000004">
      <c r="A67" s="22">
        <v>42944.668252314812</v>
      </c>
      <c r="B67" s="11" t="s">
        <v>0</v>
      </c>
      <c r="C67" s="11" t="s">
        <v>1</v>
      </c>
      <c r="D67" s="11">
        <v>453</v>
      </c>
      <c r="E67" s="11">
        <v>34.06</v>
      </c>
      <c r="F67" s="11">
        <v>86.3</v>
      </c>
    </row>
    <row r="68" spans="1:6" x14ac:dyDescent="0.55000000000000004">
      <c r="A68" s="22">
        <v>42944.668599537035</v>
      </c>
      <c r="B68" s="11" t="s">
        <v>0</v>
      </c>
      <c r="C68" s="11" t="s">
        <v>1</v>
      </c>
      <c r="D68" s="11">
        <v>454</v>
      </c>
      <c r="E68" s="11">
        <v>33.83</v>
      </c>
      <c r="F68" s="11">
        <v>86.53</v>
      </c>
    </row>
    <row r="69" spans="1:6" x14ac:dyDescent="0.55000000000000004">
      <c r="A69" s="22">
        <v>42944.668946759259</v>
      </c>
      <c r="B69" s="11" t="s">
        <v>0</v>
      </c>
      <c r="C69" s="11" t="s">
        <v>1</v>
      </c>
      <c r="D69" s="11">
        <v>455</v>
      </c>
      <c r="E69" s="11">
        <v>33.64</v>
      </c>
      <c r="F69" s="11">
        <v>86.86</v>
      </c>
    </row>
    <row r="70" spans="1:6" x14ac:dyDescent="0.55000000000000004">
      <c r="A70" s="22">
        <v>42944.669293981482</v>
      </c>
      <c r="B70" s="11" t="s">
        <v>0</v>
      </c>
      <c r="C70" s="11" t="s">
        <v>1</v>
      </c>
      <c r="D70" s="11">
        <v>456</v>
      </c>
      <c r="E70" s="11">
        <v>33.49</v>
      </c>
      <c r="F70" s="11">
        <v>87.31</v>
      </c>
    </row>
    <row r="71" spans="1:6" x14ac:dyDescent="0.55000000000000004">
      <c r="A71" s="22">
        <v>42944.669641203705</v>
      </c>
      <c r="B71" s="11" t="s">
        <v>0</v>
      </c>
      <c r="C71" s="11" t="s">
        <v>1</v>
      </c>
      <c r="D71" s="11">
        <v>453</v>
      </c>
      <c r="E71" s="11">
        <v>33.33</v>
      </c>
      <c r="F71" s="11">
        <v>87.54</v>
      </c>
    </row>
    <row r="72" spans="1:6" x14ac:dyDescent="0.55000000000000004">
      <c r="A72" s="22">
        <v>42944.669988425929</v>
      </c>
      <c r="B72" s="11" t="s">
        <v>0</v>
      </c>
      <c r="C72" s="11" t="s">
        <v>1</v>
      </c>
      <c r="D72" s="11">
        <v>450</v>
      </c>
      <c r="E72" s="11">
        <v>33.21</v>
      </c>
      <c r="F72" s="11">
        <v>87.68</v>
      </c>
    </row>
    <row r="73" spans="1:6" x14ac:dyDescent="0.55000000000000004">
      <c r="A73" s="22">
        <v>42944.670335648145</v>
      </c>
      <c r="B73" s="11" t="s">
        <v>0</v>
      </c>
      <c r="C73" s="11" t="s">
        <v>1</v>
      </c>
      <c r="D73" s="11">
        <v>450</v>
      </c>
      <c r="E73" s="11">
        <v>33</v>
      </c>
      <c r="F73" s="11">
        <v>87.14</v>
      </c>
    </row>
    <row r="74" spans="1:6" x14ac:dyDescent="0.55000000000000004">
      <c r="A74" s="22">
        <v>42944.670682870368</v>
      </c>
      <c r="B74" s="11" t="s">
        <v>0</v>
      </c>
      <c r="C74" s="11" t="s">
        <v>1</v>
      </c>
      <c r="D74" s="11">
        <v>453</v>
      </c>
      <c r="E74" s="11">
        <v>32.869999999999997</v>
      </c>
      <c r="F74" s="11">
        <v>85.01</v>
      </c>
    </row>
    <row r="75" spans="1:6" x14ac:dyDescent="0.55000000000000004">
      <c r="A75" s="22">
        <v>42944.671018518522</v>
      </c>
      <c r="B75" s="11" t="s">
        <v>0</v>
      </c>
      <c r="C75" s="11" t="s">
        <v>1</v>
      </c>
      <c r="D75" s="11">
        <v>451</v>
      </c>
      <c r="E75" s="11">
        <v>32.76</v>
      </c>
      <c r="F75" s="11">
        <v>80.94</v>
      </c>
    </row>
    <row r="76" spans="1:6" x14ac:dyDescent="0.55000000000000004">
      <c r="A76" s="22">
        <v>42944.671365740738</v>
      </c>
      <c r="B76" s="11" t="s">
        <v>0</v>
      </c>
      <c r="C76" s="11" t="s">
        <v>1</v>
      </c>
      <c r="D76" s="11">
        <v>453</v>
      </c>
      <c r="E76" s="11">
        <v>32.590000000000003</v>
      </c>
      <c r="F76" s="11">
        <v>78.11</v>
      </c>
    </row>
    <row r="77" spans="1:6" x14ac:dyDescent="0.55000000000000004">
      <c r="A77" s="22">
        <v>42944.671712962961</v>
      </c>
      <c r="B77" s="11" t="s">
        <v>0</v>
      </c>
      <c r="C77" s="11" t="s">
        <v>1</v>
      </c>
      <c r="D77" s="11">
        <v>454</v>
      </c>
      <c r="E77" s="11">
        <v>32.44</v>
      </c>
      <c r="F77" s="11">
        <v>76.319999999999993</v>
      </c>
    </row>
    <row r="78" spans="1:6" x14ac:dyDescent="0.55000000000000004">
      <c r="A78" s="22">
        <v>42944.672060185185</v>
      </c>
      <c r="B78" s="11" t="s">
        <v>0</v>
      </c>
      <c r="C78" s="11" t="s">
        <v>1</v>
      </c>
      <c r="D78" s="11">
        <v>452</v>
      </c>
      <c r="E78" s="11">
        <v>32.31</v>
      </c>
      <c r="F78" s="11">
        <v>75.16</v>
      </c>
    </row>
    <row r="79" spans="1:6" x14ac:dyDescent="0.55000000000000004">
      <c r="A79" s="22">
        <v>42944.672407407408</v>
      </c>
      <c r="B79" s="11" t="s">
        <v>0</v>
      </c>
      <c r="C79" s="11" t="s">
        <v>1</v>
      </c>
      <c r="D79" s="11">
        <v>454</v>
      </c>
      <c r="E79" s="11">
        <v>32.090000000000003</v>
      </c>
      <c r="F79" s="11">
        <v>72.61</v>
      </c>
    </row>
    <row r="80" spans="1:6" x14ac:dyDescent="0.55000000000000004">
      <c r="A80" s="22">
        <v>42944.672754629632</v>
      </c>
      <c r="B80" s="11" t="s">
        <v>0</v>
      </c>
      <c r="C80" s="11" t="s">
        <v>1</v>
      </c>
      <c r="D80" s="11">
        <v>454</v>
      </c>
      <c r="E80" s="11">
        <v>31.88</v>
      </c>
      <c r="F80" s="11">
        <v>75.45</v>
      </c>
    </row>
    <row r="81" spans="1:6" x14ac:dyDescent="0.55000000000000004">
      <c r="A81" s="22">
        <v>42944.673101851855</v>
      </c>
      <c r="B81" s="11" t="s">
        <v>0</v>
      </c>
      <c r="C81" s="11" t="s">
        <v>1</v>
      </c>
      <c r="D81" s="11">
        <v>455</v>
      </c>
      <c r="E81" s="11">
        <v>31.69</v>
      </c>
      <c r="F81" s="11">
        <v>77.36</v>
      </c>
    </row>
    <row r="82" spans="1:6" x14ac:dyDescent="0.55000000000000004">
      <c r="A82" s="22">
        <v>42944.673449074071</v>
      </c>
      <c r="B82" s="11" t="s">
        <v>0</v>
      </c>
      <c r="C82" s="11" t="s">
        <v>1</v>
      </c>
      <c r="D82" s="11">
        <v>456</v>
      </c>
      <c r="E82" s="11">
        <v>31.55</v>
      </c>
      <c r="F82" s="11">
        <v>78.63</v>
      </c>
    </row>
    <row r="83" spans="1:6" x14ac:dyDescent="0.55000000000000004">
      <c r="A83" s="22">
        <v>42944.673796296294</v>
      </c>
      <c r="B83" s="11" t="s">
        <v>0</v>
      </c>
      <c r="C83" s="11" t="s">
        <v>1</v>
      </c>
      <c r="D83" s="11">
        <v>456</v>
      </c>
      <c r="E83" s="11">
        <v>31.39</v>
      </c>
      <c r="F83" s="11">
        <v>79.59</v>
      </c>
    </row>
    <row r="84" spans="1:6" x14ac:dyDescent="0.55000000000000004">
      <c r="A84" s="22">
        <v>42944.674143518518</v>
      </c>
      <c r="B84" s="11" t="s">
        <v>0</v>
      </c>
      <c r="C84" s="11" t="s">
        <v>1</v>
      </c>
      <c r="D84" s="11">
        <v>458</v>
      </c>
      <c r="E84" s="11">
        <v>31.3</v>
      </c>
      <c r="F84" s="11">
        <v>80.45</v>
      </c>
    </row>
    <row r="85" spans="1:6" x14ac:dyDescent="0.55000000000000004">
      <c r="A85" s="22">
        <v>42944.674490740741</v>
      </c>
      <c r="B85" s="11" t="s">
        <v>0</v>
      </c>
      <c r="C85" s="11" t="s">
        <v>1</v>
      </c>
      <c r="D85" s="11">
        <v>457</v>
      </c>
      <c r="E85" s="11">
        <v>31.22</v>
      </c>
      <c r="F85" s="11">
        <v>81.2</v>
      </c>
    </row>
    <row r="86" spans="1:6" x14ac:dyDescent="0.55000000000000004">
      <c r="A86" s="22">
        <v>42944.674837962964</v>
      </c>
      <c r="B86" s="11" t="s">
        <v>0</v>
      </c>
      <c r="C86" s="11" t="s">
        <v>1</v>
      </c>
      <c r="D86" s="11">
        <v>458</v>
      </c>
      <c r="E86" s="11">
        <v>31.18</v>
      </c>
      <c r="F86" s="11">
        <v>81.91</v>
      </c>
    </row>
    <row r="87" spans="1:6" x14ac:dyDescent="0.55000000000000004">
      <c r="A87" s="22">
        <v>42944.675185185188</v>
      </c>
      <c r="B87" s="11" t="s">
        <v>0</v>
      </c>
      <c r="C87" s="11" t="s">
        <v>1</v>
      </c>
      <c r="D87" s="11">
        <v>455</v>
      </c>
      <c r="E87" s="11">
        <v>31.16</v>
      </c>
      <c r="F87" s="11">
        <v>82.5</v>
      </c>
    </row>
    <row r="88" spans="1:6" x14ac:dyDescent="0.55000000000000004">
      <c r="A88" s="22">
        <v>42944.675532407404</v>
      </c>
      <c r="B88" s="11" t="s">
        <v>0</v>
      </c>
      <c r="C88" s="11" t="s">
        <v>1</v>
      </c>
      <c r="D88" s="11">
        <v>453</v>
      </c>
      <c r="E88" s="11">
        <v>31.16</v>
      </c>
      <c r="F88" s="11">
        <v>83.04</v>
      </c>
    </row>
    <row r="89" spans="1:6" x14ac:dyDescent="0.55000000000000004">
      <c r="A89" s="22">
        <v>42944.675879629627</v>
      </c>
      <c r="B89" s="11" t="s">
        <v>0</v>
      </c>
      <c r="C89" s="11" t="s">
        <v>1</v>
      </c>
      <c r="D89" s="11">
        <v>452</v>
      </c>
      <c r="E89" s="11">
        <v>31.19</v>
      </c>
      <c r="F89" s="11">
        <v>83.49</v>
      </c>
    </row>
    <row r="90" spans="1:6" x14ac:dyDescent="0.55000000000000004">
      <c r="A90" s="22">
        <v>42944.676226851851</v>
      </c>
      <c r="B90" s="11" t="s">
        <v>0</v>
      </c>
      <c r="C90" s="11" t="s">
        <v>1</v>
      </c>
      <c r="D90" s="11">
        <v>451</v>
      </c>
      <c r="E90" s="11">
        <v>31.24</v>
      </c>
      <c r="F90" s="11">
        <v>83.88</v>
      </c>
    </row>
    <row r="91" spans="1:6" x14ac:dyDescent="0.55000000000000004">
      <c r="A91" s="22">
        <v>42944.676574074074</v>
      </c>
      <c r="B91" s="11" t="s">
        <v>0</v>
      </c>
      <c r="C91" s="11" t="s">
        <v>1</v>
      </c>
      <c r="D91" s="11">
        <v>450</v>
      </c>
      <c r="E91" s="11">
        <v>31.28</v>
      </c>
      <c r="F91" s="11">
        <v>83.88</v>
      </c>
    </row>
    <row r="92" spans="1:6" x14ac:dyDescent="0.55000000000000004">
      <c r="A92" s="22">
        <v>42944.676921296297</v>
      </c>
      <c r="B92" s="11" t="s">
        <v>0</v>
      </c>
      <c r="C92" s="11" t="s">
        <v>1</v>
      </c>
      <c r="D92" s="11">
        <v>451</v>
      </c>
      <c r="E92" s="11">
        <v>31.28</v>
      </c>
      <c r="F92" s="11">
        <v>81.459999999999994</v>
      </c>
    </row>
    <row r="93" spans="1:6" x14ac:dyDescent="0.55000000000000004">
      <c r="A93" s="22">
        <v>42944.677268518521</v>
      </c>
      <c r="B93" s="11" t="s">
        <v>0</v>
      </c>
      <c r="C93" s="11" t="s">
        <v>1</v>
      </c>
      <c r="D93" s="11">
        <v>451</v>
      </c>
      <c r="E93" s="11">
        <v>31.26</v>
      </c>
      <c r="F93" s="11">
        <v>78.86</v>
      </c>
    </row>
    <row r="94" spans="1:6" x14ac:dyDescent="0.55000000000000004">
      <c r="A94" s="22">
        <v>42944.677615740744</v>
      </c>
      <c r="B94" s="11" t="s">
        <v>0</v>
      </c>
      <c r="C94" s="11" t="s">
        <v>1</v>
      </c>
      <c r="D94" s="11">
        <v>452</v>
      </c>
      <c r="E94" s="11">
        <v>31.25</v>
      </c>
      <c r="F94" s="11">
        <v>77.209999999999994</v>
      </c>
    </row>
    <row r="95" spans="1:6" x14ac:dyDescent="0.55000000000000004">
      <c r="A95" s="22">
        <v>42944.67796296296</v>
      </c>
      <c r="B95" s="11" t="s">
        <v>0</v>
      </c>
      <c r="C95" s="11" t="s">
        <v>1</v>
      </c>
      <c r="D95" s="11">
        <v>454</v>
      </c>
      <c r="E95" s="11">
        <v>31.13</v>
      </c>
      <c r="F95" s="11">
        <v>76.09</v>
      </c>
    </row>
    <row r="96" spans="1:6" x14ac:dyDescent="0.55000000000000004">
      <c r="A96" s="22">
        <v>42944.678310185183</v>
      </c>
      <c r="B96" s="11" t="s">
        <v>0</v>
      </c>
      <c r="C96" s="11" t="s">
        <v>1</v>
      </c>
      <c r="D96" s="11">
        <v>452</v>
      </c>
      <c r="E96" s="11">
        <v>30.93</v>
      </c>
      <c r="F96" s="11">
        <v>74.959999999999994</v>
      </c>
    </row>
    <row r="97" spans="1:6" x14ac:dyDescent="0.55000000000000004">
      <c r="A97" s="22">
        <v>42944.678657407407</v>
      </c>
      <c r="B97" s="11" t="s">
        <v>0</v>
      </c>
      <c r="C97" s="11" t="s">
        <v>1</v>
      </c>
      <c r="D97" s="11">
        <v>456</v>
      </c>
      <c r="E97" s="11">
        <v>30.76</v>
      </c>
      <c r="F97" s="11">
        <v>75.16</v>
      </c>
    </row>
    <row r="98" spans="1:6" x14ac:dyDescent="0.55000000000000004">
      <c r="A98" s="22">
        <v>42944.67900462963</v>
      </c>
      <c r="B98" s="11" t="s">
        <v>0</v>
      </c>
      <c r="C98" s="11" t="s">
        <v>1</v>
      </c>
      <c r="D98" s="11">
        <v>457</v>
      </c>
      <c r="E98" s="11">
        <v>30.52</v>
      </c>
      <c r="F98" s="11">
        <v>76.95</v>
      </c>
    </row>
    <row r="99" spans="1:6" x14ac:dyDescent="0.55000000000000004">
      <c r="A99" s="22">
        <v>42944.679351851853</v>
      </c>
      <c r="B99" s="11" t="s">
        <v>0</v>
      </c>
      <c r="C99" s="11" t="s">
        <v>1</v>
      </c>
      <c r="D99" s="11">
        <v>457</v>
      </c>
      <c r="E99" s="11">
        <v>30.3</v>
      </c>
      <c r="F99" s="11">
        <v>78.569999999999993</v>
      </c>
    </row>
    <row r="100" spans="1:6" x14ac:dyDescent="0.55000000000000004">
      <c r="A100" s="22">
        <v>42944.679699074077</v>
      </c>
      <c r="B100" s="11" t="s">
        <v>0</v>
      </c>
      <c r="C100" s="11" t="s">
        <v>1</v>
      </c>
      <c r="D100" s="11">
        <v>454</v>
      </c>
      <c r="E100" s="11">
        <v>30.14</v>
      </c>
      <c r="F100" s="11">
        <v>79.790000000000006</v>
      </c>
    </row>
    <row r="101" spans="1:6" x14ac:dyDescent="0.55000000000000004">
      <c r="A101" s="22">
        <v>42944.680046296293</v>
      </c>
      <c r="B101" s="11" t="s">
        <v>0</v>
      </c>
      <c r="C101" s="11" t="s">
        <v>1</v>
      </c>
      <c r="D101" s="11">
        <v>456</v>
      </c>
      <c r="E101" s="11">
        <v>30.04</v>
      </c>
      <c r="F101" s="11">
        <v>80.77</v>
      </c>
    </row>
    <row r="102" spans="1:6" x14ac:dyDescent="0.55000000000000004">
      <c r="A102" s="22">
        <v>42944.680393518516</v>
      </c>
      <c r="B102" s="11" t="s">
        <v>0</v>
      </c>
      <c r="C102" s="11" t="s">
        <v>1</v>
      </c>
      <c r="D102" s="11">
        <v>455</v>
      </c>
      <c r="E102" s="11">
        <v>29.95</v>
      </c>
      <c r="F102" s="11">
        <v>81.58</v>
      </c>
    </row>
    <row r="103" spans="1:6" x14ac:dyDescent="0.55000000000000004">
      <c r="A103" s="22">
        <v>42944.68074074074</v>
      </c>
      <c r="B103" s="11" t="s">
        <v>0</v>
      </c>
      <c r="C103" s="11" t="s">
        <v>1</v>
      </c>
      <c r="D103" s="11">
        <v>451</v>
      </c>
      <c r="E103" s="11">
        <v>29.9</v>
      </c>
      <c r="F103" s="11">
        <v>82.31</v>
      </c>
    </row>
    <row r="104" spans="1:6" x14ac:dyDescent="0.55000000000000004">
      <c r="A104" s="22">
        <v>42944.681087962963</v>
      </c>
      <c r="B104" s="11" t="s">
        <v>0</v>
      </c>
      <c r="C104" s="11" t="s">
        <v>1</v>
      </c>
      <c r="D104" s="11">
        <v>455</v>
      </c>
      <c r="E104" s="11">
        <v>29.86</v>
      </c>
      <c r="F104" s="11">
        <v>82.98</v>
      </c>
    </row>
    <row r="105" spans="1:6" x14ac:dyDescent="0.55000000000000004">
      <c r="A105" s="22">
        <v>42944.681435185186</v>
      </c>
      <c r="B105" s="11" t="s">
        <v>0</v>
      </c>
      <c r="C105" s="11" t="s">
        <v>1</v>
      </c>
      <c r="D105" s="11">
        <v>453</v>
      </c>
      <c r="E105" s="11">
        <v>29.82</v>
      </c>
      <c r="F105" s="11">
        <v>83.54</v>
      </c>
    </row>
    <row r="106" spans="1:6" x14ac:dyDescent="0.55000000000000004">
      <c r="A106" s="22">
        <v>42944.68178240741</v>
      </c>
      <c r="B106" s="11" t="s">
        <v>0</v>
      </c>
      <c r="C106" s="11" t="s">
        <v>1</v>
      </c>
      <c r="D106" s="11">
        <v>456</v>
      </c>
      <c r="E106" s="11">
        <v>29.81</v>
      </c>
      <c r="F106" s="11">
        <v>84.05</v>
      </c>
    </row>
    <row r="107" spans="1:6" x14ac:dyDescent="0.55000000000000004">
      <c r="A107" s="22">
        <v>42944.682129629633</v>
      </c>
      <c r="B107" s="11" t="s">
        <v>0</v>
      </c>
      <c r="C107" s="11" t="s">
        <v>1</v>
      </c>
      <c r="D107" s="11">
        <v>452</v>
      </c>
      <c r="E107" s="11">
        <v>29.78</v>
      </c>
      <c r="F107" s="11">
        <v>84.56</v>
      </c>
    </row>
    <row r="108" spans="1:6" x14ac:dyDescent="0.55000000000000004">
      <c r="A108" s="22">
        <v>42944.682476851849</v>
      </c>
      <c r="B108" s="11" t="s">
        <v>0</v>
      </c>
      <c r="C108" s="11" t="s">
        <v>1</v>
      </c>
      <c r="D108" s="11">
        <v>450</v>
      </c>
      <c r="E108" s="11">
        <v>29.8</v>
      </c>
      <c r="F108" s="11">
        <v>85.01</v>
      </c>
    </row>
    <row r="109" spans="1:6" x14ac:dyDescent="0.55000000000000004">
      <c r="A109" s="22">
        <v>42944.682824074072</v>
      </c>
      <c r="B109" s="11" t="s">
        <v>0</v>
      </c>
      <c r="C109" s="11" t="s">
        <v>1</v>
      </c>
      <c r="D109" s="11">
        <v>454</v>
      </c>
      <c r="E109" s="11">
        <v>30.04</v>
      </c>
      <c r="F109" s="11">
        <v>85.54</v>
      </c>
    </row>
    <row r="110" spans="1:6" x14ac:dyDescent="0.55000000000000004">
      <c r="A110" s="22">
        <v>42944.683171296296</v>
      </c>
      <c r="B110" s="11" t="s">
        <v>0</v>
      </c>
      <c r="C110" s="11" t="s">
        <v>1</v>
      </c>
      <c r="D110" s="11">
        <v>455</v>
      </c>
      <c r="E110" s="11">
        <v>31.16</v>
      </c>
      <c r="F110" s="11">
        <v>84.73</v>
      </c>
    </row>
    <row r="111" spans="1:6" x14ac:dyDescent="0.55000000000000004">
      <c r="A111" s="22">
        <v>42944.683518518519</v>
      </c>
      <c r="B111" s="11" t="s">
        <v>0</v>
      </c>
      <c r="C111" s="11" t="s">
        <v>1</v>
      </c>
      <c r="D111" s="11">
        <v>454</v>
      </c>
      <c r="E111" s="11">
        <v>32.090000000000003</v>
      </c>
      <c r="F111" s="11">
        <v>83.15</v>
      </c>
    </row>
    <row r="112" spans="1:6" x14ac:dyDescent="0.55000000000000004">
      <c r="A112" s="22">
        <v>42944.683865740742</v>
      </c>
      <c r="B112" s="11" t="s">
        <v>0</v>
      </c>
      <c r="C112" s="11" t="s">
        <v>1</v>
      </c>
      <c r="D112" s="11">
        <v>454</v>
      </c>
      <c r="E112" s="11">
        <v>32.85</v>
      </c>
      <c r="F112" s="11">
        <v>81.459999999999994</v>
      </c>
    </row>
    <row r="113" spans="1:6" x14ac:dyDescent="0.55000000000000004">
      <c r="A113" s="22">
        <v>42944.684212962966</v>
      </c>
      <c r="B113" s="11" t="s">
        <v>0</v>
      </c>
      <c r="C113" s="11" t="s">
        <v>1</v>
      </c>
      <c r="D113" s="11">
        <v>449</v>
      </c>
      <c r="E113" s="11">
        <v>33.549999999999997</v>
      </c>
      <c r="F113" s="11">
        <v>79.87</v>
      </c>
    </row>
    <row r="114" spans="1:6" x14ac:dyDescent="0.55000000000000004">
      <c r="A114" s="22">
        <v>42944.684571759259</v>
      </c>
      <c r="B114" s="11" t="s">
        <v>0</v>
      </c>
      <c r="C114" s="11" t="s">
        <v>1</v>
      </c>
      <c r="D114" s="11">
        <v>451</v>
      </c>
      <c r="E114" s="11">
        <v>34.24</v>
      </c>
      <c r="F114" s="11">
        <v>78.02</v>
      </c>
    </row>
    <row r="115" spans="1:6" x14ac:dyDescent="0.55000000000000004">
      <c r="A115" s="22">
        <v>42944.684918981482</v>
      </c>
      <c r="B115" s="11" t="s">
        <v>0</v>
      </c>
      <c r="C115" s="11" t="s">
        <v>1</v>
      </c>
      <c r="D115" s="11">
        <v>448</v>
      </c>
      <c r="E115" s="11">
        <v>34.89</v>
      </c>
      <c r="F115" s="11">
        <v>76.17</v>
      </c>
    </row>
    <row r="116" spans="1:6" x14ac:dyDescent="0.55000000000000004">
      <c r="A116" s="22">
        <v>42944.685266203705</v>
      </c>
      <c r="B116" s="11" t="s">
        <v>0</v>
      </c>
      <c r="C116" s="11" t="s">
        <v>1</v>
      </c>
      <c r="D116" s="11">
        <v>448</v>
      </c>
      <c r="E116" s="11">
        <v>35.479999999999997</v>
      </c>
      <c r="F116" s="11">
        <v>74.44</v>
      </c>
    </row>
    <row r="117" spans="1:6" x14ac:dyDescent="0.55000000000000004">
      <c r="A117" s="22">
        <v>42944.685613425929</v>
      </c>
      <c r="B117" s="11" t="s">
        <v>0</v>
      </c>
      <c r="C117" s="11" t="s">
        <v>1</v>
      </c>
      <c r="D117" s="11">
        <v>451</v>
      </c>
      <c r="E117" s="11">
        <v>36.04</v>
      </c>
      <c r="F117" s="11">
        <v>72.67</v>
      </c>
    </row>
    <row r="118" spans="1:6" x14ac:dyDescent="0.55000000000000004">
      <c r="A118" s="22">
        <v>42944.685960648145</v>
      </c>
      <c r="B118" s="11" t="s">
        <v>0</v>
      </c>
      <c r="C118" s="11" t="s">
        <v>1</v>
      </c>
      <c r="D118" s="11">
        <v>448</v>
      </c>
      <c r="E118" s="11">
        <v>36.520000000000003</v>
      </c>
      <c r="F118" s="11">
        <v>71.12</v>
      </c>
    </row>
    <row r="119" spans="1:6" x14ac:dyDescent="0.55000000000000004">
      <c r="A119" s="22">
        <v>42944.686307870368</v>
      </c>
      <c r="B119" s="11" t="s">
        <v>0</v>
      </c>
      <c r="C119" s="11" t="s">
        <v>1</v>
      </c>
      <c r="D119" s="11">
        <v>448</v>
      </c>
      <c r="E119" s="11">
        <v>36.82</v>
      </c>
      <c r="F119" s="11">
        <v>69.959999999999994</v>
      </c>
    </row>
    <row r="120" spans="1:6" ht="14.7" thickBot="1" x14ac:dyDescent="0.6">
      <c r="A120" s="23">
        <v>42944.686655092592</v>
      </c>
      <c r="B120" s="5" t="s">
        <v>0</v>
      </c>
      <c r="C120" s="5" t="s">
        <v>1</v>
      </c>
      <c r="D120" s="5">
        <v>446</v>
      </c>
      <c r="E120" s="5">
        <v>37.04</v>
      </c>
      <c r="F120" s="5">
        <v>68.739999999999995</v>
      </c>
    </row>
    <row r="121" spans="1:6" ht="14.7" thickTop="1" x14ac:dyDescent="0.55000000000000004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>
      <selection activeCell="B47" sqref="B47:D48"/>
    </sheetView>
  </sheetViews>
  <sheetFormatPr defaultRowHeight="14.4" x14ac:dyDescent="0.55000000000000004"/>
  <cols>
    <col min="1" max="1" width="17.734375" customWidth="1"/>
  </cols>
  <sheetData>
    <row r="1" spans="1:10" ht="30" customHeight="1" thickBot="1" x14ac:dyDescent="1">
      <c r="A1" s="41" t="s">
        <v>30</v>
      </c>
    </row>
    <row r="2" spans="1:10" ht="15" thickTop="1" thickBot="1" x14ac:dyDescent="0.6">
      <c r="A2" s="28" t="s">
        <v>23</v>
      </c>
      <c r="B2" s="32"/>
      <c r="C2" s="32"/>
      <c r="D2" s="32"/>
      <c r="E2" s="32"/>
      <c r="F2" s="33"/>
    </row>
    <row r="3" spans="1:10" ht="15" thickTop="1" thickBot="1" x14ac:dyDescent="0.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H3" s="29" t="s">
        <v>8</v>
      </c>
      <c r="I3" s="29" t="s">
        <v>5</v>
      </c>
      <c r="J3" s="29" t="s">
        <v>9</v>
      </c>
    </row>
    <row r="4" spans="1:10" ht="15" thickTop="1" thickBot="1" x14ac:dyDescent="0.6">
      <c r="A4" s="21">
        <v>42944.666226851848</v>
      </c>
      <c r="B4" s="4" t="s">
        <v>0</v>
      </c>
      <c r="C4" s="4" t="s">
        <v>1</v>
      </c>
      <c r="D4" s="4">
        <v>506</v>
      </c>
      <c r="E4" s="4">
        <v>31.83</v>
      </c>
      <c r="F4" s="4">
        <v>73.23</v>
      </c>
      <c r="H4" s="4">
        <v>0</v>
      </c>
      <c r="I4" s="4">
        <f>D4</f>
        <v>506</v>
      </c>
      <c r="J4" s="37">
        <f>SLOPE(I4:I15,H4:H15)</f>
        <v>-9.5571095571095575E-3</v>
      </c>
    </row>
    <row r="5" spans="1:10" ht="14.7" thickTop="1" x14ac:dyDescent="0.55000000000000004">
      <c r="A5" s="22">
        <v>42944.666574074072</v>
      </c>
      <c r="B5" s="11" t="s">
        <v>0</v>
      </c>
      <c r="C5" s="11" t="s">
        <v>1</v>
      </c>
      <c r="D5" s="11">
        <v>509</v>
      </c>
      <c r="E5" s="11">
        <v>31.64</v>
      </c>
      <c r="F5" s="11">
        <v>74.84</v>
      </c>
      <c r="H5" s="11">
        <v>30</v>
      </c>
      <c r="I5" s="11">
        <f>D5</f>
        <v>509</v>
      </c>
    </row>
    <row r="6" spans="1:10" x14ac:dyDescent="0.55000000000000004">
      <c r="A6" s="22">
        <v>42944.666921296295</v>
      </c>
      <c r="B6" s="11" t="s">
        <v>0</v>
      </c>
      <c r="C6" s="11" t="s">
        <v>1</v>
      </c>
      <c r="D6" s="11">
        <v>506</v>
      </c>
      <c r="E6" s="11">
        <v>31.49</v>
      </c>
      <c r="F6" s="11">
        <v>76.38</v>
      </c>
      <c r="H6" s="11">
        <v>60</v>
      </c>
      <c r="I6" s="11">
        <f t="shared" ref="I6:I15" si="0">D6</f>
        <v>506</v>
      </c>
    </row>
    <row r="7" spans="1:10" x14ac:dyDescent="0.55000000000000004">
      <c r="A7" s="22">
        <v>42944.667268518519</v>
      </c>
      <c r="B7" s="11" t="s">
        <v>0</v>
      </c>
      <c r="C7" s="11" t="s">
        <v>1</v>
      </c>
      <c r="D7" s="11">
        <v>506</v>
      </c>
      <c r="E7" s="11">
        <v>31.36</v>
      </c>
      <c r="F7" s="11">
        <v>77.5</v>
      </c>
      <c r="H7" s="11">
        <v>90</v>
      </c>
      <c r="I7" s="11">
        <f t="shared" si="0"/>
        <v>506</v>
      </c>
    </row>
    <row r="8" spans="1:10" x14ac:dyDescent="0.55000000000000004">
      <c r="A8" s="22">
        <v>42944.667615740742</v>
      </c>
      <c r="B8" s="11" t="s">
        <v>0</v>
      </c>
      <c r="C8" s="11" t="s">
        <v>1</v>
      </c>
      <c r="D8" s="11">
        <v>507</v>
      </c>
      <c r="E8" s="11">
        <v>31.3</v>
      </c>
      <c r="F8" s="11">
        <v>78.2</v>
      </c>
      <c r="H8" s="11">
        <v>120</v>
      </c>
      <c r="I8" s="11">
        <f t="shared" si="0"/>
        <v>507</v>
      </c>
    </row>
    <row r="9" spans="1:10" x14ac:dyDescent="0.55000000000000004">
      <c r="A9" s="22">
        <v>42944.667962962965</v>
      </c>
      <c r="B9" s="11" t="s">
        <v>0</v>
      </c>
      <c r="C9" s="11" t="s">
        <v>1</v>
      </c>
      <c r="D9" s="11">
        <v>505</v>
      </c>
      <c r="E9" s="11">
        <v>31.22</v>
      </c>
      <c r="F9" s="11">
        <v>78.69</v>
      </c>
      <c r="H9" s="11">
        <v>150</v>
      </c>
      <c r="I9" s="11">
        <f t="shared" si="0"/>
        <v>505</v>
      </c>
    </row>
    <row r="10" spans="1:10" x14ac:dyDescent="0.55000000000000004">
      <c r="A10" s="22">
        <v>42944.668310185189</v>
      </c>
      <c r="B10" s="11" t="s">
        <v>0</v>
      </c>
      <c r="C10" s="11" t="s">
        <v>1</v>
      </c>
      <c r="D10" s="11">
        <v>509</v>
      </c>
      <c r="E10" s="11">
        <v>31.14</v>
      </c>
      <c r="F10" s="11">
        <v>79.12</v>
      </c>
      <c r="H10" s="11">
        <v>180</v>
      </c>
      <c r="I10" s="11">
        <f t="shared" si="0"/>
        <v>509</v>
      </c>
    </row>
    <row r="11" spans="1:10" x14ac:dyDescent="0.55000000000000004">
      <c r="A11" s="22">
        <v>42944.668657407405</v>
      </c>
      <c r="B11" s="11" t="s">
        <v>0</v>
      </c>
      <c r="C11" s="11" t="s">
        <v>1</v>
      </c>
      <c r="D11" s="11">
        <v>506</v>
      </c>
      <c r="E11" s="11">
        <v>31.08</v>
      </c>
      <c r="F11" s="11">
        <v>79.47</v>
      </c>
      <c r="H11" s="11">
        <v>210</v>
      </c>
      <c r="I11" s="11">
        <f t="shared" si="0"/>
        <v>506</v>
      </c>
    </row>
    <row r="12" spans="1:10" x14ac:dyDescent="0.55000000000000004">
      <c r="A12" s="22">
        <v>42944.669004629628</v>
      </c>
      <c r="B12" s="11" t="s">
        <v>0</v>
      </c>
      <c r="C12" s="11" t="s">
        <v>1</v>
      </c>
      <c r="D12" s="11">
        <v>508</v>
      </c>
      <c r="E12" s="11">
        <v>31.02</v>
      </c>
      <c r="F12" s="11">
        <v>79.790000000000006</v>
      </c>
      <c r="H12" s="11">
        <v>240</v>
      </c>
      <c r="I12" s="11">
        <f t="shared" si="0"/>
        <v>508</v>
      </c>
    </row>
    <row r="13" spans="1:10" x14ac:dyDescent="0.55000000000000004">
      <c r="A13" s="22">
        <v>42944.669351851851</v>
      </c>
      <c r="B13" s="11" t="s">
        <v>0</v>
      </c>
      <c r="C13" s="11" t="s">
        <v>1</v>
      </c>
      <c r="D13" s="11">
        <v>507</v>
      </c>
      <c r="E13" s="11">
        <v>30.96</v>
      </c>
      <c r="F13" s="11">
        <v>80.05</v>
      </c>
      <c r="H13" s="11">
        <v>270</v>
      </c>
      <c r="I13" s="11">
        <f t="shared" si="0"/>
        <v>507</v>
      </c>
    </row>
    <row r="14" spans="1:10" x14ac:dyDescent="0.55000000000000004">
      <c r="A14" s="22">
        <v>42944.669699074075</v>
      </c>
      <c r="B14" s="11" t="s">
        <v>0</v>
      </c>
      <c r="C14" s="11" t="s">
        <v>1</v>
      </c>
      <c r="D14" s="11">
        <v>504</v>
      </c>
      <c r="E14" s="11">
        <v>30.93</v>
      </c>
      <c r="F14" s="11">
        <v>80.28</v>
      </c>
      <c r="H14" s="11">
        <v>300</v>
      </c>
      <c r="I14" s="11">
        <f t="shared" si="0"/>
        <v>504</v>
      </c>
    </row>
    <row r="15" spans="1:10" ht="14.7" thickBot="1" x14ac:dyDescent="0.6">
      <c r="A15" s="23">
        <v>42944.670046296298</v>
      </c>
      <c r="B15" s="5" t="s">
        <v>0</v>
      </c>
      <c r="C15" s="5" t="s">
        <v>1</v>
      </c>
      <c r="D15" s="5">
        <v>501</v>
      </c>
      <c r="E15" s="5">
        <v>30.86</v>
      </c>
      <c r="F15" s="5">
        <v>80.48</v>
      </c>
      <c r="H15" s="5">
        <v>330</v>
      </c>
      <c r="I15" s="5">
        <f t="shared" si="0"/>
        <v>501</v>
      </c>
    </row>
    <row r="16" spans="1:10" ht="15" thickTop="1" thickBot="1" x14ac:dyDescent="0.6">
      <c r="A16" s="1"/>
    </row>
    <row r="17" spans="1:11" ht="15" thickTop="1" thickBot="1" x14ac:dyDescent="0.6">
      <c r="A17" s="28" t="s">
        <v>24</v>
      </c>
      <c r="B17" s="32"/>
      <c r="C17" s="32"/>
      <c r="D17" s="32"/>
      <c r="E17" s="32"/>
      <c r="F17" s="33"/>
    </row>
    <row r="18" spans="1:11" ht="15" thickTop="1" thickBot="1" x14ac:dyDescent="0.6">
      <c r="A18" s="29" t="s">
        <v>2</v>
      </c>
      <c r="B18" s="29" t="s">
        <v>3</v>
      </c>
      <c r="C18" s="29" t="s">
        <v>4</v>
      </c>
      <c r="D18" s="29" t="s">
        <v>5</v>
      </c>
      <c r="E18" s="29" t="s">
        <v>6</v>
      </c>
      <c r="F18" s="29" t="s">
        <v>7</v>
      </c>
      <c r="H18" s="29" t="s">
        <v>8</v>
      </c>
      <c r="I18" s="29" t="s">
        <v>5</v>
      </c>
      <c r="J18" s="29" t="s">
        <v>9</v>
      </c>
      <c r="K18" s="35"/>
    </row>
    <row r="19" spans="1:11" ht="15" thickTop="1" thickBot="1" x14ac:dyDescent="0.6">
      <c r="A19" s="21">
        <v>42944.672476851854</v>
      </c>
      <c r="B19" s="4" t="s">
        <v>0</v>
      </c>
      <c r="C19" s="4" t="s">
        <v>1</v>
      </c>
      <c r="D19" s="4">
        <v>501</v>
      </c>
      <c r="E19" s="4">
        <v>31.12</v>
      </c>
      <c r="F19" s="4">
        <v>60.33</v>
      </c>
      <c r="H19" s="4">
        <v>0</v>
      </c>
      <c r="I19" s="4">
        <f>D19</f>
        <v>501</v>
      </c>
      <c r="J19" s="37">
        <f>SLOPE(I19:I30,H19:H30)</f>
        <v>-5.1282051282051282E-3</v>
      </c>
    </row>
    <row r="20" spans="1:11" ht="14.7" thickTop="1" x14ac:dyDescent="0.55000000000000004">
      <c r="A20" s="22">
        <v>42944.672824074078</v>
      </c>
      <c r="B20" s="11" t="s">
        <v>0</v>
      </c>
      <c r="C20" s="11" t="s">
        <v>1</v>
      </c>
      <c r="D20" s="11">
        <v>503</v>
      </c>
      <c r="E20" s="11">
        <v>30.89</v>
      </c>
      <c r="F20" s="11">
        <v>62.1</v>
      </c>
      <c r="H20" s="11">
        <v>30</v>
      </c>
      <c r="I20" s="11">
        <f>D20</f>
        <v>503</v>
      </c>
    </row>
    <row r="21" spans="1:11" x14ac:dyDescent="0.55000000000000004">
      <c r="A21" s="22">
        <v>42944.673171296294</v>
      </c>
      <c r="B21" s="11" t="s">
        <v>0</v>
      </c>
      <c r="C21" s="11" t="s">
        <v>1</v>
      </c>
      <c r="D21" s="11">
        <v>501</v>
      </c>
      <c r="E21" s="11">
        <v>30.73</v>
      </c>
      <c r="F21" s="11">
        <v>64.27</v>
      </c>
      <c r="H21" s="11">
        <v>60</v>
      </c>
      <c r="I21" s="11">
        <f t="shared" ref="I21:I30" si="1">D21</f>
        <v>501</v>
      </c>
    </row>
    <row r="22" spans="1:11" x14ac:dyDescent="0.55000000000000004">
      <c r="A22" s="22">
        <v>42944.673518518517</v>
      </c>
      <c r="B22" s="11" t="s">
        <v>0</v>
      </c>
      <c r="C22" s="11" t="s">
        <v>1</v>
      </c>
      <c r="D22" s="11">
        <v>504</v>
      </c>
      <c r="E22" s="11">
        <v>30.63</v>
      </c>
      <c r="F22" s="11">
        <v>66.02</v>
      </c>
      <c r="H22" s="11">
        <v>90</v>
      </c>
      <c r="I22" s="11">
        <f t="shared" si="1"/>
        <v>504</v>
      </c>
    </row>
    <row r="23" spans="1:11" x14ac:dyDescent="0.55000000000000004">
      <c r="A23" s="22">
        <v>42944.67386574074</v>
      </c>
      <c r="B23" s="11" t="s">
        <v>0</v>
      </c>
      <c r="C23" s="11" t="s">
        <v>1</v>
      </c>
      <c r="D23" s="11">
        <v>503</v>
      </c>
      <c r="E23" s="11">
        <v>30.58</v>
      </c>
      <c r="F23" s="11">
        <v>67.430000000000007</v>
      </c>
      <c r="H23" s="11">
        <v>120</v>
      </c>
      <c r="I23" s="11">
        <f t="shared" si="1"/>
        <v>503</v>
      </c>
    </row>
    <row r="24" spans="1:11" x14ac:dyDescent="0.55000000000000004">
      <c r="A24" s="22">
        <v>42944.674212962964</v>
      </c>
      <c r="B24" s="11" t="s">
        <v>0</v>
      </c>
      <c r="C24" s="11" t="s">
        <v>1</v>
      </c>
      <c r="D24" s="11">
        <v>504</v>
      </c>
      <c r="E24" s="11">
        <v>30.53</v>
      </c>
      <c r="F24" s="11">
        <v>68.650000000000006</v>
      </c>
      <c r="H24" s="11">
        <v>150</v>
      </c>
      <c r="I24" s="11">
        <f t="shared" si="1"/>
        <v>504</v>
      </c>
    </row>
    <row r="25" spans="1:11" x14ac:dyDescent="0.55000000000000004">
      <c r="A25" s="22">
        <v>42944.674560185187</v>
      </c>
      <c r="B25" s="11" t="s">
        <v>0</v>
      </c>
      <c r="C25" s="11" t="s">
        <v>1</v>
      </c>
      <c r="D25" s="11">
        <v>501</v>
      </c>
      <c r="E25" s="11">
        <v>30.51</v>
      </c>
      <c r="F25" s="11">
        <v>69.84</v>
      </c>
      <c r="H25" s="11">
        <v>180</v>
      </c>
      <c r="I25" s="11">
        <f t="shared" si="1"/>
        <v>501</v>
      </c>
    </row>
    <row r="26" spans="1:11" x14ac:dyDescent="0.55000000000000004">
      <c r="A26" s="22">
        <v>42944.674907407411</v>
      </c>
      <c r="B26" s="11" t="s">
        <v>0</v>
      </c>
      <c r="C26" s="11" t="s">
        <v>1</v>
      </c>
      <c r="D26" s="11">
        <v>503</v>
      </c>
      <c r="E26" s="11">
        <v>30.5</v>
      </c>
      <c r="F26" s="11">
        <v>70.760000000000005</v>
      </c>
      <c r="H26" s="11">
        <v>210</v>
      </c>
      <c r="I26" s="11">
        <f t="shared" si="1"/>
        <v>503</v>
      </c>
    </row>
    <row r="27" spans="1:11" x14ac:dyDescent="0.55000000000000004">
      <c r="A27" s="22">
        <v>42944.675254629627</v>
      </c>
      <c r="B27" s="11" t="s">
        <v>0</v>
      </c>
      <c r="C27" s="11" t="s">
        <v>1</v>
      </c>
      <c r="D27" s="11">
        <v>505</v>
      </c>
      <c r="E27" s="11">
        <v>30.56</v>
      </c>
      <c r="F27" s="11">
        <v>71.5</v>
      </c>
      <c r="H27" s="11">
        <v>240</v>
      </c>
      <c r="I27" s="11">
        <f t="shared" si="1"/>
        <v>505</v>
      </c>
    </row>
    <row r="28" spans="1:11" x14ac:dyDescent="0.55000000000000004">
      <c r="A28" s="22">
        <v>42944.67560185185</v>
      </c>
      <c r="B28" s="11" t="s">
        <v>0</v>
      </c>
      <c r="C28" s="11" t="s">
        <v>1</v>
      </c>
      <c r="D28" s="11">
        <v>501</v>
      </c>
      <c r="E28" s="11">
        <v>30.62</v>
      </c>
      <c r="F28" s="11">
        <v>72.16</v>
      </c>
      <c r="H28" s="11">
        <v>270</v>
      </c>
      <c r="I28" s="11">
        <f t="shared" si="1"/>
        <v>501</v>
      </c>
    </row>
    <row r="29" spans="1:11" x14ac:dyDescent="0.55000000000000004">
      <c r="A29" s="22">
        <v>42944.675949074073</v>
      </c>
      <c r="B29" s="11" t="s">
        <v>0</v>
      </c>
      <c r="C29" s="11" t="s">
        <v>1</v>
      </c>
      <c r="D29" s="11">
        <v>504</v>
      </c>
      <c r="E29" s="11">
        <v>30.71</v>
      </c>
      <c r="F29" s="11">
        <v>72.73</v>
      </c>
      <c r="H29" s="11">
        <v>300</v>
      </c>
      <c r="I29" s="11">
        <f t="shared" si="1"/>
        <v>504</v>
      </c>
    </row>
    <row r="30" spans="1:11" ht="14.7" thickBot="1" x14ac:dyDescent="0.6">
      <c r="A30" s="23">
        <v>42944.676296296297</v>
      </c>
      <c r="B30" s="5" t="s">
        <v>0</v>
      </c>
      <c r="C30" s="5" t="s">
        <v>1</v>
      </c>
      <c r="D30" s="5">
        <v>496</v>
      </c>
      <c r="E30" s="5">
        <v>30.81</v>
      </c>
      <c r="F30" s="5">
        <v>73.2</v>
      </c>
      <c r="H30" s="5">
        <v>330</v>
      </c>
      <c r="I30" s="5">
        <f t="shared" si="1"/>
        <v>496</v>
      </c>
    </row>
    <row r="31" spans="1:11" ht="15" thickTop="1" thickBot="1" x14ac:dyDescent="0.6">
      <c r="A31" s="1"/>
    </row>
    <row r="32" spans="1:11" ht="15" thickTop="1" thickBot="1" x14ac:dyDescent="0.6">
      <c r="A32" s="28" t="s">
        <v>25</v>
      </c>
      <c r="B32" s="32"/>
      <c r="C32" s="32"/>
      <c r="D32" s="32"/>
      <c r="E32" s="32"/>
      <c r="F32" s="33"/>
      <c r="G32" s="35"/>
      <c r="H32" s="35"/>
      <c r="I32" s="35"/>
      <c r="J32" s="35"/>
    </row>
    <row r="33" spans="1:11" ht="15" thickTop="1" thickBot="1" x14ac:dyDescent="0.6">
      <c r="A33" s="34" t="s">
        <v>2</v>
      </c>
      <c r="B33" s="29" t="s">
        <v>3</v>
      </c>
      <c r="C33" s="29" t="s">
        <v>4</v>
      </c>
      <c r="D33" s="29" t="s">
        <v>5</v>
      </c>
      <c r="E33" s="29" t="s">
        <v>6</v>
      </c>
      <c r="F33" s="29" t="s">
        <v>7</v>
      </c>
      <c r="G33" s="35"/>
      <c r="H33" s="29" t="s">
        <v>8</v>
      </c>
      <c r="I33" s="31" t="s">
        <v>5</v>
      </c>
      <c r="J33" s="29" t="s">
        <v>9</v>
      </c>
    </row>
    <row r="34" spans="1:11" ht="15" thickTop="1" thickBot="1" x14ac:dyDescent="0.6">
      <c r="A34" s="21">
        <v>42944.678726851853</v>
      </c>
      <c r="B34" s="4" t="s">
        <v>0</v>
      </c>
      <c r="C34" s="4" t="s">
        <v>1</v>
      </c>
      <c r="D34" s="4">
        <v>497</v>
      </c>
      <c r="E34" s="4">
        <v>30.81</v>
      </c>
      <c r="F34" s="4">
        <v>57.2</v>
      </c>
      <c r="H34" s="4">
        <v>0</v>
      </c>
      <c r="I34" s="4">
        <f>D34</f>
        <v>497</v>
      </c>
      <c r="J34" s="36">
        <f>SLOPE(I34:I45,H34:H45)</f>
        <v>9.4405594405594408E-3</v>
      </c>
    </row>
    <row r="35" spans="1:11" ht="14.7" thickTop="1" x14ac:dyDescent="0.55000000000000004">
      <c r="A35" s="22">
        <v>42944.679074074076</v>
      </c>
      <c r="B35" s="11" t="s">
        <v>0</v>
      </c>
      <c r="C35" s="11" t="s">
        <v>1</v>
      </c>
      <c r="D35" s="11">
        <v>500</v>
      </c>
      <c r="E35" s="11">
        <v>30.56</v>
      </c>
      <c r="F35" s="11">
        <v>57.89</v>
      </c>
      <c r="H35" s="11">
        <v>30</v>
      </c>
      <c r="I35" s="11">
        <f>D35</f>
        <v>500</v>
      </c>
    </row>
    <row r="36" spans="1:11" x14ac:dyDescent="0.55000000000000004">
      <c r="A36" s="22">
        <v>42944.6794212963</v>
      </c>
      <c r="B36" s="11" t="s">
        <v>0</v>
      </c>
      <c r="C36" s="11" t="s">
        <v>1</v>
      </c>
      <c r="D36" s="11">
        <v>500</v>
      </c>
      <c r="E36" s="11">
        <v>30.35</v>
      </c>
      <c r="F36" s="11">
        <v>59.96</v>
      </c>
      <c r="H36" s="11">
        <v>60</v>
      </c>
      <c r="I36" s="11">
        <f t="shared" ref="I36:I45" si="2">D36</f>
        <v>500</v>
      </c>
    </row>
    <row r="37" spans="1:11" x14ac:dyDescent="0.55000000000000004">
      <c r="A37" s="22">
        <v>42944.679768518516</v>
      </c>
      <c r="B37" s="11" t="s">
        <v>0</v>
      </c>
      <c r="C37" s="11" t="s">
        <v>1</v>
      </c>
      <c r="D37" s="11">
        <v>501</v>
      </c>
      <c r="E37" s="11">
        <v>30.25</v>
      </c>
      <c r="F37" s="11">
        <v>61.8</v>
      </c>
      <c r="H37" s="11">
        <v>90</v>
      </c>
      <c r="I37" s="11">
        <f t="shared" si="2"/>
        <v>501</v>
      </c>
    </row>
    <row r="38" spans="1:11" x14ac:dyDescent="0.55000000000000004">
      <c r="A38" s="22">
        <v>42944.680115740739</v>
      </c>
      <c r="B38" s="11" t="s">
        <v>0</v>
      </c>
      <c r="C38" s="11" t="s">
        <v>1</v>
      </c>
      <c r="D38" s="11">
        <v>500</v>
      </c>
      <c r="E38" s="11">
        <v>30.18</v>
      </c>
      <c r="F38" s="11">
        <v>63.45</v>
      </c>
      <c r="H38" s="11">
        <v>120</v>
      </c>
      <c r="I38" s="11">
        <f t="shared" si="2"/>
        <v>500</v>
      </c>
    </row>
    <row r="39" spans="1:11" x14ac:dyDescent="0.55000000000000004">
      <c r="A39" s="22">
        <v>42944.680462962962</v>
      </c>
      <c r="B39" s="11" t="s">
        <v>0</v>
      </c>
      <c r="C39" s="11" t="s">
        <v>1</v>
      </c>
      <c r="D39" s="11">
        <v>501</v>
      </c>
      <c r="E39" s="11">
        <v>30.16</v>
      </c>
      <c r="F39" s="11">
        <v>64.760000000000005</v>
      </c>
      <c r="H39" s="11">
        <v>150</v>
      </c>
      <c r="I39" s="11">
        <f t="shared" si="2"/>
        <v>501</v>
      </c>
    </row>
    <row r="40" spans="1:11" x14ac:dyDescent="0.55000000000000004">
      <c r="A40" s="22">
        <v>42944.680810185186</v>
      </c>
      <c r="B40" s="11" t="s">
        <v>0</v>
      </c>
      <c r="C40" s="11" t="s">
        <v>1</v>
      </c>
      <c r="D40" s="11">
        <v>498</v>
      </c>
      <c r="E40" s="11">
        <v>30.19</v>
      </c>
      <c r="F40" s="11">
        <v>65.989999999999995</v>
      </c>
      <c r="H40" s="11">
        <v>180</v>
      </c>
      <c r="I40" s="11">
        <f t="shared" si="2"/>
        <v>498</v>
      </c>
    </row>
    <row r="41" spans="1:11" x14ac:dyDescent="0.55000000000000004">
      <c r="A41" s="22">
        <v>42944.681157407409</v>
      </c>
      <c r="B41" s="11" t="s">
        <v>0</v>
      </c>
      <c r="C41" s="11" t="s">
        <v>1</v>
      </c>
      <c r="D41" s="11">
        <v>503</v>
      </c>
      <c r="E41" s="11">
        <v>30.22</v>
      </c>
      <c r="F41" s="11">
        <v>67.069999999999993</v>
      </c>
      <c r="H41" s="11">
        <v>210</v>
      </c>
      <c r="I41" s="11">
        <f t="shared" si="2"/>
        <v>503</v>
      </c>
    </row>
    <row r="42" spans="1:11" x14ac:dyDescent="0.55000000000000004">
      <c r="A42" s="22">
        <v>42944.681504629632</v>
      </c>
      <c r="B42" s="11" t="s">
        <v>0</v>
      </c>
      <c r="C42" s="11" t="s">
        <v>1</v>
      </c>
      <c r="D42" s="11">
        <v>503</v>
      </c>
      <c r="E42" s="11">
        <v>30.24</v>
      </c>
      <c r="F42" s="11">
        <v>67.989999999999995</v>
      </c>
      <c r="H42" s="11">
        <v>240</v>
      </c>
      <c r="I42" s="11">
        <f t="shared" si="2"/>
        <v>503</v>
      </c>
    </row>
    <row r="43" spans="1:11" x14ac:dyDescent="0.55000000000000004">
      <c r="A43" s="22">
        <v>42944.681851851848</v>
      </c>
      <c r="B43" s="11" t="s">
        <v>0</v>
      </c>
      <c r="C43" s="11" t="s">
        <v>1</v>
      </c>
      <c r="D43" s="11">
        <v>503</v>
      </c>
      <c r="E43" s="11">
        <v>30.24</v>
      </c>
      <c r="F43" s="11">
        <v>68.95</v>
      </c>
      <c r="H43" s="11">
        <v>270</v>
      </c>
      <c r="I43" s="11">
        <f t="shared" si="2"/>
        <v>503</v>
      </c>
    </row>
    <row r="44" spans="1:11" x14ac:dyDescent="0.55000000000000004">
      <c r="A44" s="22">
        <v>42944.682199074072</v>
      </c>
      <c r="B44" s="11" t="s">
        <v>0</v>
      </c>
      <c r="C44" s="11" t="s">
        <v>1</v>
      </c>
      <c r="D44" s="11">
        <v>500</v>
      </c>
      <c r="E44" s="11">
        <v>30.28</v>
      </c>
      <c r="F44" s="11">
        <v>69.81</v>
      </c>
      <c r="H44" s="11">
        <v>300</v>
      </c>
      <c r="I44" s="11">
        <f t="shared" si="2"/>
        <v>500</v>
      </c>
    </row>
    <row r="45" spans="1:11" ht="14.7" thickBot="1" x14ac:dyDescent="0.6">
      <c r="A45" s="23">
        <v>42944.682546296295</v>
      </c>
      <c r="B45" s="5" t="s">
        <v>0</v>
      </c>
      <c r="C45" s="5" t="s">
        <v>1</v>
      </c>
      <c r="D45" s="5">
        <v>501</v>
      </c>
      <c r="E45" s="5">
        <v>30.35</v>
      </c>
      <c r="F45" s="5">
        <v>70.430000000000007</v>
      </c>
      <c r="H45" s="5">
        <v>330</v>
      </c>
      <c r="I45" s="5">
        <f t="shared" si="2"/>
        <v>501</v>
      </c>
    </row>
    <row r="46" spans="1:11" ht="15" thickTop="1" thickBot="1" x14ac:dyDescent="0.6"/>
    <row r="47" spans="1:11" ht="15" thickTop="1" thickBot="1" x14ac:dyDescent="0.6">
      <c r="B47" s="28" t="s">
        <v>89</v>
      </c>
      <c r="C47" s="32"/>
      <c r="D47" s="33"/>
      <c r="H47" s="31" t="s">
        <v>10</v>
      </c>
      <c r="I47" s="30"/>
      <c r="J47" s="20">
        <f>AVERAGE(J34,J19,J4)</f>
        <v>-1.7482517482517483E-3</v>
      </c>
    </row>
    <row r="48" spans="1:11" ht="15" thickTop="1" thickBot="1" x14ac:dyDescent="0.6">
      <c r="B48" s="29" t="s">
        <v>88</v>
      </c>
      <c r="C48" s="29" t="s">
        <v>86</v>
      </c>
      <c r="D48" s="29" t="s">
        <v>87</v>
      </c>
      <c r="H48" s="31" t="s">
        <v>19</v>
      </c>
      <c r="I48" s="30"/>
      <c r="J48" s="10">
        <f>AVERAGE(E34:E45,E19:E30,E4:E15)</f>
        <v>30.74583333333333</v>
      </c>
      <c r="K48" s="10">
        <f>J48+273</f>
        <v>303.74583333333334</v>
      </c>
    </row>
    <row r="49" spans="1:6" ht="14.7" thickTop="1" x14ac:dyDescent="0.55000000000000004">
      <c r="B49" s="11">
        <v>1</v>
      </c>
      <c r="C49" s="15">
        <v>0.16597222222222222</v>
      </c>
      <c r="D49" s="15">
        <v>0.16944444444444443</v>
      </c>
    </row>
    <row r="50" spans="1:6" x14ac:dyDescent="0.55000000000000004">
      <c r="B50" s="11">
        <v>2</v>
      </c>
      <c r="C50" s="16">
        <v>0.17222222222222225</v>
      </c>
      <c r="D50" s="16">
        <v>0.17569444444444446</v>
      </c>
    </row>
    <row r="51" spans="1:6" ht="14.7" thickBot="1" x14ac:dyDescent="0.6">
      <c r="B51" s="5">
        <v>3</v>
      </c>
      <c r="C51" s="17">
        <v>0.17847222222222223</v>
      </c>
      <c r="D51" s="17">
        <v>0.18194444444444444</v>
      </c>
    </row>
    <row r="52" spans="1:6" ht="15" thickTop="1" thickBot="1" x14ac:dyDescent="0.6"/>
    <row r="53" spans="1:6" ht="15" thickTop="1" thickBot="1" x14ac:dyDescent="0.6">
      <c r="A53" s="28" t="s">
        <v>26</v>
      </c>
      <c r="B53" s="32"/>
      <c r="C53" s="32"/>
      <c r="D53" s="32"/>
      <c r="E53" s="32"/>
      <c r="F53" s="33"/>
    </row>
    <row r="54" spans="1:6" ht="15" thickTop="1" thickBot="1" x14ac:dyDescent="0.6">
      <c r="A54" s="29" t="s">
        <v>2</v>
      </c>
      <c r="B54" s="29" t="s">
        <v>3</v>
      </c>
      <c r="C54" s="29" t="s">
        <v>4</v>
      </c>
      <c r="D54" s="29" t="s">
        <v>5</v>
      </c>
      <c r="E54" s="29" t="s">
        <v>6</v>
      </c>
      <c r="F54" s="29" t="s">
        <v>7</v>
      </c>
    </row>
    <row r="55" spans="1:6" ht="14.7" thickTop="1" x14ac:dyDescent="0.55000000000000004">
      <c r="A55" s="21">
        <v>42944.664143518516</v>
      </c>
      <c r="B55" s="4" t="s">
        <v>0</v>
      </c>
      <c r="C55" s="4" t="s">
        <v>1</v>
      </c>
      <c r="D55" s="4">
        <v>507</v>
      </c>
      <c r="E55" s="4">
        <v>30.66</v>
      </c>
      <c r="F55" s="4">
        <v>87.54</v>
      </c>
    </row>
    <row r="56" spans="1:6" x14ac:dyDescent="0.55000000000000004">
      <c r="A56" s="22">
        <v>42944.664490740739</v>
      </c>
      <c r="B56" s="11" t="s">
        <v>0</v>
      </c>
      <c r="C56" s="11" t="s">
        <v>1</v>
      </c>
      <c r="D56" s="11">
        <v>508</v>
      </c>
      <c r="E56" s="11">
        <v>30.65</v>
      </c>
      <c r="F56" s="11">
        <v>86.24</v>
      </c>
    </row>
    <row r="57" spans="1:6" x14ac:dyDescent="0.55000000000000004">
      <c r="A57" s="22">
        <v>42944.664837962962</v>
      </c>
      <c r="B57" s="11" t="s">
        <v>0</v>
      </c>
      <c r="C57" s="11" t="s">
        <v>1</v>
      </c>
      <c r="D57" s="11">
        <v>514</v>
      </c>
      <c r="E57" s="11">
        <v>30.74</v>
      </c>
      <c r="F57" s="11">
        <v>83.88</v>
      </c>
    </row>
    <row r="58" spans="1:6" x14ac:dyDescent="0.55000000000000004">
      <c r="A58" s="22">
        <v>42944.665185185186</v>
      </c>
      <c r="B58" s="11" t="s">
        <v>0</v>
      </c>
      <c r="C58" s="11" t="s">
        <v>1</v>
      </c>
      <c r="D58" s="11">
        <v>512</v>
      </c>
      <c r="E58" s="11">
        <v>31.13</v>
      </c>
      <c r="F58" s="11">
        <v>80.89</v>
      </c>
    </row>
    <row r="59" spans="1:6" x14ac:dyDescent="0.55000000000000004">
      <c r="A59" s="22">
        <v>42944.665532407409</v>
      </c>
      <c r="B59" s="11" t="s">
        <v>0</v>
      </c>
      <c r="C59" s="11" t="s">
        <v>1</v>
      </c>
      <c r="D59" s="11">
        <v>507</v>
      </c>
      <c r="E59" s="11">
        <v>31.15</v>
      </c>
      <c r="F59" s="11">
        <v>77.39</v>
      </c>
    </row>
    <row r="60" spans="1:6" x14ac:dyDescent="0.55000000000000004">
      <c r="A60" s="22">
        <v>42944.665879629632</v>
      </c>
      <c r="B60" s="11" t="s">
        <v>0</v>
      </c>
      <c r="C60" s="11" t="s">
        <v>1</v>
      </c>
      <c r="D60" s="11">
        <v>510</v>
      </c>
      <c r="E60" s="11">
        <v>32.08</v>
      </c>
      <c r="F60" s="11">
        <v>73.77</v>
      </c>
    </row>
    <row r="61" spans="1:6" x14ac:dyDescent="0.55000000000000004">
      <c r="A61" s="22">
        <v>42944.666226851848</v>
      </c>
      <c r="B61" s="11" t="s">
        <v>0</v>
      </c>
      <c r="C61" s="11" t="s">
        <v>1</v>
      </c>
      <c r="D61" s="11">
        <v>506</v>
      </c>
      <c r="E61" s="11">
        <v>31.83</v>
      </c>
      <c r="F61" s="11">
        <v>73.23</v>
      </c>
    </row>
    <row r="62" spans="1:6" x14ac:dyDescent="0.55000000000000004">
      <c r="A62" s="22">
        <v>42944.666574074072</v>
      </c>
      <c r="B62" s="11" t="s">
        <v>0</v>
      </c>
      <c r="C62" s="11" t="s">
        <v>1</v>
      </c>
      <c r="D62" s="11">
        <v>509</v>
      </c>
      <c r="E62" s="11">
        <v>31.64</v>
      </c>
      <c r="F62" s="11">
        <v>74.84</v>
      </c>
    </row>
    <row r="63" spans="1:6" x14ac:dyDescent="0.55000000000000004">
      <c r="A63" s="22">
        <v>42944.666921296295</v>
      </c>
      <c r="B63" s="11" t="s">
        <v>0</v>
      </c>
      <c r="C63" s="11" t="s">
        <v>1</v>
      </c>
      <c r="D63" s="11">
        <v>506</v>
      </c>
      <c r="E63" s="11">
        <v>31.49</v>
      </c>
      <c r="F63" s="11">
        <v>76.38</v>
      </c>
    </row>
    <row r="64" spans="1:6" x14ac:dyDescent="0.55000000000000004">
      <c r="A64" s="22">
        <v>42944.667268518519</v>
      </c>
      <c r="B64" s="11" t="s">
        <v>0</v>
      </c>
      <c r="C64" s="11" t="s">
        <v>1</v>
      </c>
      <c r="D64" s="11">
        <v>506</v>
      </c>
      <c r="E64" s="11">
        <v>31.36</v>
      </c>
      <c r="F64" s="11">
        <v>77.5</v>
      </c>
    </row>
    <row r="65" spans="1:6" x14ac:dyDescent="0.55000000000000004">
      <c r="A65" s="22">
        <v>42944.667615740742</v>
      </c>
      <c r="B65" s="11" t="s">
        <v>0</v>
      </c>
      <c r="C65" s="11" t="s">
        <v>1</v>
      </c>
      <c r="D65" s="11">
        <v>507</v>
      </c>
      <c r="E65" s="11">
        <v>31.3</v>
      </c>
      <c r="F65" s="11">
        <v>78.2</v>
      </c>
    </row>
    <row r="66" spans="1:6" x14ac:dyDescent="0.55000000000000004">
      <c r="A66" s="22">
        <v>42944.667962962965</v>
      </c>
      <c r="B66" s="11" t="s">
        <v>0</v>
      </c>
      <c r="C66" s="11" t="s">
        <v>1</v>
      </c>
      <c r="D66" s="11">
        <v>505</v>
      </c>
      <c r="E66" s="11">
        <v>31.22</v>
      </c>
      <c r="F66" s="11">
        <v>78.69</v>
      </c>
    </row>
    <row r="67" spans="1:6" x14ac:dyDescent="0.55000000000000004">
      <c r="A67" s="22">
        <v>42944.668310185189</v>
      </c>
      <c r="B67" s="11" t="s">
        <v>0</v>
      </c>
      <c r="C67" s="11" t="s">
        <v>1</v>
      </c>
      <c r="D67" s="11">
        <v>509</v>
      </c>
      <c r="E67" s="11">
        <v>31.14</v>
      </c>
      <c r="F67" s="11">
        <v>79.12</v>
      </c>
    </row>
    <row r="68" spans="1:6" x14ac:dyDescent="0.55000000000000004">
      <c r="A68" s="22">
        <v>42944.668657407405</v>
      </c>
      <c r="B68" s="11" t="s">
        <v>0</v>
      </c>
      <c r="C68" s="11" t="s">
        <v>1</v>
      </c>
      <c r="D68" s="11">
        <v>506</v>
      </c>
      <c r="E68" s="11">
        <v>31.08</v>
      </c>
      <c r="F68" s="11">
        <v>79.47</v>
      </c>
    </row>
    <row r="69" spans="1:6" x14ac:dyDescent="0.55000000000000004">
      <c r="A69" s="22">
        <v>42944.669004629628</v>
      </c>
      <c r="B69" s="11" t="s">
        <v>0</v>
      </c>
      <c r="C69" s="11" t="s">
        <v>1</v>
      </c>
      <c r="D69" s="11">
        <v>508</v>
      </c>
      <c r="E69" s="11">
        <v>31.02</v>
      </c>
      <c r="F69" s="11">
        <v>79.790000000000006</v>
      </c>
    </row>
    <row r="70" spans="1:6" x14ac:dyDescent="0.55000000000000004">
      <c r="A70" s="22">
        <v>42944.669351851851</v>
      </c>
      <c r="B70" s="11" t="s">
        <v>0</v>
      </c>
      <c r="C70" s="11" t="s">
        <v>1</v>
      </c>
      <c r="D70" s="11">
        <v>507</v>
      </c>
      <c r="E70" s="11">
        <v>30.96</v>
      </c>
      <c r="F70" s="11">
        <v>80.05</v>
      </c>
    </row>
    <row r="71" spans="1:6" x14ac:dyDescent="0.55000000000000004">
      <c r="A71" s="22">
        <v>42944.669699074075</v>
      </c>
      <c r="B71" s="11" t="s">
        <v>0</v>
      </c>
      <c r="C71" s="11" t="s">
        <v>1</v>
      </c>
      <c r="D71" s="11">
        <v>504</v>
      </c>
      <c r="E71" s="11">
        <v>30.93</v>
      </c>
      <c r="F71" s="11">
        <v>80.28</v>
      </c>
    </row>
    <row r="72" spans="1:6" x14ac:dyDescent="0.55000000000000004">
      <c r="A72" s="22">
        <v>42944.670046296298</v>
      </c>
      <c r="B72" s="11" t="s">
        <v>0</v>
      </c>
      <c r="C72" s="11" t="s">
        <v>1</v>
      </c>
      <c r="D72" s="11">
        <v>501</v>
      </c>
      <c r="E72" s="11">
        <v>30.86</v>
      </c>
      <c r="F72" s="11">
        <v>80.48</v>
      </c>
    </row>
    <row r="73" spans="1:6" x14ac:dyDescent="0.55000000000000004">
      <c r="A73" s="22">
        <v>42944.670393518521</v>
      </c>
      <c r="B73" s="11" t="s">
        <v>0</v>
      </c>
      <c r="C73" s="11" t="s">
        <v>1</v>
      </c>
      <c r="D73" s="11">
        <v>505</v>
      </c>
      <c r="E73" s="11">
        <v>30.93</v>
      </c>
      <c r="F73" s="11">
        <v>80.37</v>
      </c>
    </row>
    <row r="74" spans="1:6" x14ac:dyDescent="0.55000000000000004">
      <c r="A74" s="22">
        <v>42944.670740740738</v>
      </c>
      <c r="B74" s="11" t="s">
        <v>0</v>
      </c>
      <c r="C74" s="11" t="s">
        <v>1</v>
      </c>
      <c r="D74" s="11">
        <v>502</v>
      </c>
      <c r="E74" s="11">
        <v>31.05</v>
      </c>
      <c r="F74" s="11">
        <v>77.53</v>
      </c>
    </row>
    <row r="75" spans="1:6" x14ac:dyDescent="0.55000000000000004">
      <c r="A75" s="22">
        <v>42944.671087962961</v>
      </c>
      <c r="B75" s="11" t="s">
        <v>0</v>
      </c>
      <c r="C75" s="11" t="s">
        <v>1</v>
      </c>
      <c r="D75" s="11">
        <v>504</v>
      </c>
      <c r="E75" s="11">
        <v>31.07</v>
      </c>
      <c r="F75" s="11">
        <v>73.86</v>
      </c>
    </row>
    <row r="76" spans="1:6" x14ac:dyDescent="0.55000000000000004">
      <c r="A76" s="22">
        <v>42944.671435185184</v>
      </c>
      <c r="B76" s="11" t="s">
        <v>0</v>
      </c>
      <c r="C76" s="11" t="s">
        <v>1</v>
      </c>
      <c r="D76" s="11">
        <v>498</v>
      </c>
      <c r="E76" s="11">
        <v>31.2</v>
      </c>
      <c r="F76" s="11">
        <v>69.27</v>
      </c>
    </row>
    <row r="77" spans="1:6" x14ac:dyDescent="0.55000000000000004">
      <c r="A77" s="22">
        <v>42944.671782407408</v>
      </c>
      <c r="B77" s="11" t="s">
        <v>0</v>
      </c>
      <c r="C77" s="11" t="s">
        <v>1</v>
      </c>
      <c r="D77" s="11">
        <v>496</v>
      </c>
      <c r="E77" s="11">
        <v>31.26</v>
      </c>
      <c r="F77" s="11">
        <v>67.430000000000007</v>
      </c>
    </row>
    <row r="78" spans="1:6" x14ac:dyDescent="0.55000000000000004">
      <c r="A78" s="22">
        <v>42944.672129629631</v>
      </c>
      <c r="B78" s="11" t="s">
        <v>0</v>
      </c>
      <c r="C78" s="11" t="s">
        <v>1</v>
      </c>
      <c r="D78" s="11">
        <v>496</v>
      </c>
      <c r="E78" s="11">
        <v>31.23</v>
      </c>
      <c r="F78" s="11">
        <v>63.63</v>
      </c>
    </row>
    <row r="79" spans="1:6" x14ac:dyDescent="0.55000000000000004">
      <c r="A79" s="22">
        <v>42944.672476851854</v>
      </c>
      <c r="B79" s="11" t="s">
        <v>0</v>
      </c>
      <c r="C79" s="11" t="s">
        <v>1</v>
      </c>
      <c r="D79" s="11">
        <v>501</v>
      </c>
      <c r="E79" s="11">
        <v>31.12</v>
      </c>
      <c r="F79" s="11">
        <v>60.33</v>
      </c>
    </row>
    <row r="80" spans="1:6" x14ac:dyDescent="0.55000000000000004">
      <c r="A80" s="22">
        <v>42944.672824074078</v>
      </c>
      <c r="B80" s="11" t="s">
        <v>0</v>
      </c>
      <c r="C80" s="11" t="s">
        <v>1</v>
      </c>
      <c r="D80" s="11">
        <v>503</v>
      </c>
      <c r="E80" s="11">
        <v>30.89</v>
      </c>
      <c r="F80" s="11">
        <v>62.1</v>
      </c>
    </row>
    <row r="81" spans="1:6" x14ac:dyDescent="0.55000000000000004">
      <c r="A81" s="22">
        <v>42944.673171296294</v>
      </c>
      <c r="B81" s="11" t="s">
        <v>0</v>
      </c>
      <c r="C81" s="11" t="s">
        <v>1</v>
      </c>
      <c r="D81" s="11">
        <v>501</v>
      </c>
      <c r="E81" s="11">
        <v>30.73</v>
      </c>
      <c r="F81" s="11">
        <v>64.27</v>
      </c>
    </row>
    <row r="82" spans="1:6" x14ac:dyDescent="0.55000000000000004">
      <c r="A82" s="22">
        <v>42944.673518518517</v>
      </c>
      <c r="B82" s="11" t="s">
        <v>0</v>
      </c>
      <c r="C82" s="11" t="s">
        <v>1</v>
      </c>
      <c r="D82" s="11">
        <v>504</v>
      </c>
      <c r="E82" s="11">
        <v>30.63</v>
      </c>
      <c r="F82" s="11">
        <v>66.02</v>
      </c>
    </row>
    <row r="83" spans="1:6" x14ac:dyDescent="0.55000000000000004">
      <c r="A83" s="22">
        <v>42944.67386574074</v>
      </c>
      <c r="B83" s="11" t="s">
        <v>0</v>
      </c>
      <c r="C83" s="11" t="s">
        <v>1</v>
      </c>
      <c r="D83" s="11">
        <v>503</v>
      </c>
      <c r="E83" s="11">
        <v>30.58</v>
      </c>
      <c r="F83" s="11">
        <v>67.430000000000007</v>
      </c>
    </row>
    <row r="84" spans="1:6" x14ac:dyDescent="0.55000000000000004">
      <c r="A84" s="22">
        <v>42944.674212962964</v>
      </c>
      <c r="B84" s="11" t="s">
        <v>0</v>
      </c>
      <c r="C84" s="11" t="s">
        <v>1</v>
      </c>
      <c r="D84" s="11">
        <v>504</v>
      </c>
      <c r="E84" s="11">
        <v>30.53</v>
      </c>
      <c r="F84" s="11">
        <v>68.650000000000006</v>
      </c>
    </row>
    <row r="85" spans="1:6" x14ac:dyDescent="0.55000000000000004">
      <c r="A85" s="22">
        <v>42944.674560185187</v>
      </c>
      <c r="B85" s="11" t="s">
        <v>0</v>
      </c>
      <c r="C85" s="11" t="s">
        <v>1</v>
      </c>
      <c r="D85" s="11">
        <v>501</v>
      </c>
      <c r="E85" s="11">
        <v>30.51</v>
      </c>
      <c r="F85" s="11">
        <v>69.84</v>
      </c>
    </row>
    <row r="86" spans="1:6" x14ac:dyDescent="0.55000000000000004">
      <c r="A86" s="22">
        <v>42944.674907407411</v>
      </c>
      <c r="B86" s="11" t="s">
        <v>0</v>
      </c>
      <c r="C86" s="11" t="s">
        <v>1</v>
      </c>
      <c r="D86" s="11">
        <v>503</v>
      </c>
      <c r="E86" s="11">
        <v>30.5</v>
      </c>
      <c r="F86" s="11">
        <v>70.760000000000005</v>
      </c>
    </row>
    <row r="87" spans="1:6" x14ac:dyDescent="0.55000000000000004">
      <c r="A87" s="22">
        <v>42944.675254629627</v>
      </c>
      <c r="B87" s="11" t="s">
        <v>0</v>
      </c>
      <c r="C87" s="11" t="s">
        <v>1</v>
      </c>
      <c r="D87" s="11">
        <v>505</v>
      </c>
      <c r="E87" s="11">
        <v>30.56</v>
      </c>
      <c r="F87" s="11">
        <v>71.5</v>
      </c>
    </row>
    <row r="88" spans="1:6" x14ac:dyDescent="0.55000000000000004">
      <c r="A88" s="22">
        <v>42944.67560185185</v>
      </c>
      <c r="B88" s="11" t="s">
        <v>0</v>
      </c>
      <c r="C88" s="11" t="s">
        <v>1</v>
      </c>
      <c r="D88" s="11">
        <v>501</v>
      </c>
      <c r="E88" s="11">
        <v>30.62</v>
      </c>
      <c r="F88" s="11">
        <v>72.16</v>
      </c>
    </row>
    <row r="89" spans="1:6" x14ac:dyDescent="0.55000000000000004">
      <c r="A89" s="22">
        <v>42944.675949074073</v>
      </c>
      <c r="B89" s="11" t="s">
        <v>0</v>
      </c>
      <c r="C89" s="11" t="s">
        <v>1</v>
      </c>
      <c r="D89" s="11">
        <v>504</v>
      </c>
      <c r="E89" s="11">
        <v>30.71</v>
      </c>
      <c r="F89" s="11">
        <v>72.73</v>
      </c>
    </row>
    <row r="90" spans="1:6" x14ac:dyDescent="0.55000000000000004">
      <c r="A90" s="22">
        <v>42944.676296296297</v>
      </c>
      <c r="B90" s="11" t="s">
        <v>0</v>
      </c>
      <c r="C90" s="11" t="s">
        <v>1</v>
      </c>
      <c r="D90" s="11">
        <v>496</v>
      </c>
      <c r="E90" s="11">
        <v>30.81</v>
      </c>
      <c r="F90" s="11">
        <v>73.2</v>
      </c>
    </row>
    <row r="91" spans="1:6" x14ac:dyDescent="0.55000000000000004">
      <c r="A91" s="22">
        <v>42944.67664351852</v>
      </c>
      <c r="B91" s="11" t="s">
        <v>0</v>
      </c>
      <c r="C91" s="11" t="s">
        <v>1</v>
      </c>
      <c r="D91" s="11">
        <v>498</v>
      </c>
      <c r="E91" s="11">
        <v>30.96</v>
      </c>
      <c r="F91" s="11">
        <v>73.14</v>
      </c>
    </row>
    <row r="92" spans="1:6" x14ac:dyDescent="0.55000000000000004">
      <c r="A92" s="22">
        <v>42944.676990740743</v>
      </c>
      <c r="B92" s="11" t="s">
        <v>0</v>
      </c>
      <c r="C92" s="11" t="s">
        <v>1</v>
      </c>
      <c r="D92" s="11">
        <v>500</v>
      </c>
      <c r="E92" s="11">
        <v>31.09</v>
      </c>
      <c r="F92" s="11">
        <v>67.989999999999995</v>
      </c>
    </row>
    <row r="93" spans="1:6" x14ac:dyDescent="0.55000000000000004">
      <c r="A93" s="22">
        <v>42944.677337962959</v>
      </c>
      <c r="B93" s="11" t="s">
        <v>0</v>
      </c>
      <c r="C93" s="11" t="s">
        <v>1</v>
      </c>
      <c r="D93" s="11">
        <v>502</v>
      </c>
      <c r="E93" s="11">
        <v>31.21</v>
      </c>
      <c r="F93" s="11">
        <v>63.94</v>
      </c>
    </row>
    <row r="94" spans="1:6" x14ac:dyDescent="0.55000000000000004">
      <c r="A94" s="22">
        <v>42944.677685185183</v>
      </c>
      <c r="B94" s="11" t="s">
        <v>0</v>
      </c>
      <c r="C94" s="11" t="s">
        <v>1</v>
      </c>
      <c r="D94" s="11">
        <v>499</v>
      </c>
      <c r="E94" s="11">
        <v>31.19</v>
      </c>
      <c r="F94" s="11">
        <v>60.11</v>
      </c>
    </row>
    <row r="95" spans="1:6" x14ac:dyDescent="0.55000000000000004">
      <c r="A95" s="22">
        <v>42944.678032407406</v>
      </c>
      <c r="B95" s="11" t="s">
        <v>0</v>
      </c>
      <c r="C95" s="11" t="s">
        <v>1</v>
      </c>
      <c r="D95" s="11">
        <v>497</v>
      </c>
      <c r="E95" s="11">
        <v>31.14</v>
      </c>
      <c r="F95" s="11">
        <v>58.43</v>
      </c>
    </row>
    <row r="96" spans="1:6" x14ac:dyDescent="0.55000000000000004">
      <c r="A96" s="22">
        <v>42944.678379629629</v>
      </c>
      <c r="B96" s="11" t="s">
        <v>0</v>
      </c>
      <c r="C96" s="11" t="s">
        <v>1</v>
      </c>
      <c r="D96" s="11">
        <v>496</v>
      </c>
      <c r="E96" s="11">
        <v>30.99</v>
      </c>
      <c r="F96" s="11">
        <v>57.93</v>
      </c>
    </row>
    <row r="97" spans="1:6" x14ac:dyDescent="0.55000000000000004">
      <c r="A97" s="22">
        <v>42944.678726851853</v>
      </c>
      <c r="B97" s="11" t="s">
        <v>0</v>
      </c>
      <c r="C97" s="11" t="s">
        <v>1</v>
      </c>
      <c r="D97" s="11">
        <v>497</v>
      </c>
      <c r="E97" s="11">
        <v>30.81</v>
      </c>
      <c r="F97" s="11">
        <v>57.2</v>
      </c>
    </row>
    <row r="98" spans="1:6" x14ac:dyDescent="0.55000000000000004">
      <c r="A98" s="22">
        <v>42944.679074074076</v>
      </c>
      <c r="B98" s="11" t="s">
        <v>0</v>
      </c>
      <c r="C98" s="11" t="s">
        <v>1</v>
      </c>
      <c r="D98" s="11">
        <v>500</v>
      </c>
      <c r="E98" s="11">
        <v>30.56</v>
      </c>
      <c r="F98" s="11">
        <v>57.89</v>
      </c>
    </row>
    <row r="99" spans="1:6" x14ac:dyDescent="0.55000000000000004">
      <c r="A99" s="22">
        <v>42944.6794212963</v>
      </c>
      <c r="B99" s="11" t="s">
        <v>0</v>
      </c>
      <c r="C99" s="11" t="s">
        <v>1</v>
      </c>
      <c r="D99" s="11">
        <v>500</v>
      </c>
      <c r="E99" s="11">
        <v>30.35</v>
      </c>
      <c r="F99" s="11">
        <v>59.96</v>
      </c>
    </row>
    <row r="100" spans="1:6" x14ac:dyDescent="0.55000000000000004">
      <c r="A100" s="22">
        <v>42944.679768518516</v>
      </c>
      <c r="B100" s="11" t="s">
        <v>0</v>
      </c>
      <c r="C100" s="11" t="s">
        <v>1</v>
      </c>
      <c r="D100" s="11">
        <v>501</v>
      </c>
      <c r="E100" s="11">
        <v>30.25</v>
      </c>
      <c r="F100" s="11">
        <v>61.8</v>
      </c>
    </row>
    <row r="101" spans="1:6" x14ac:dyDescent="0.55000000000000004">
      <c r="A101" s="22">
        <v>42944.680115740739</v>
      </c>
      <c r="B101" s="11" t="s">
        <v>0</v>
      </c>
      <c r="C101" s="11" t="s">
        <v>1</v>
      </c>
      <c r="D101" s="11">
        <v>500</v>
      </c>
      <c r="E101" s="11">
        <v>30.18</v>
      </c>
      <c r="F101" s="11">
        <v>63.45</v>
      </c>
    </row>
    <row r="102" spans="1:6" x14ac:dyDescent="0.55000000000000004">
      <c r="A102" s="22">
        <v>42944.680462962962</v>
      </c>
      <c r="B102" s="11" t="s">
        <v>0</v>
      </c>
      <c r="C102" s="11" t="s">
        <v>1</v>
      </c>
      <c r="D102" s="11">
        <v>501</v>
      </c>
      <c r="E102" s="11">
        <v>30.16</v>
      </c>
      <c r="F102" s="11">
        <v>64.760000000000005</v>
      </c>
    </row>
    <row r="103" spans="1:6" x14ac:dyDescent="0.55000000000000004">
      <c r="A103" s="22">
        <v>42944.680810185186</v>
      </c>
      <c r="B103" s="11" t="s">
        <v>0</v>
      </c>
      <c r="C103" s="11" t="s">
        <v>1</v>
      </c>
      <c r="D103" s="11">
        <v>498</v>
      </c>
      <c r="E103" s="11">
        <v>30.19</v>
      </c>
      <c r="F103" s="11">
        <v>65.989999999999995</v>
      </c>
    </row>
    <row r="104" spans="1:6" x14ac:dyDescent="0.55000000000000004">
      <c r="A104" s="22">
        <v>42944.681157407409</v>
      </c>
      <c r="B104" s="11" t="s">
        <v>0</v>
      </c>
      <c r="C104" s="11" t="s">
        <v>1</v>
      </c>
      <c r="D104" s="11">
        <v>503</v>
      </c>
      <c r="E104" s="11">
        <v>30.22</v>
      </c>
      <c r="F104" s="11">
        <v>67.069999999999993</v>
      </c>
    </row>
    <row r="105" spans="1:6" x14ac:dyDescent="0.55000000000000004">
      <c r="A105" s="22">
        <v>42944.681504629632</v>
      </c>
      <c r="B105" s="11" t="s">
        <v>0</v>
      </c>
      <c r="C105" s="11" t="s">
        <v>1</v>
      </c>
      <c r="D105" s="11">
        <v>503</v>
      </c>
      <c r="E105" s="11">
        <v>30.24</v>
      </c>
      <c r="F105" s="11">
        <v>67.989999999999995</v>
      </c>
    </row>
    <row r="106" spans="1:6" x14ac:dyDescent="0.55000000000000004">
      <c r="A106" s="22">
        <v>42944.681851851848</v>
      </c>
      <c r="B106" s="11" t="s">
        <v>0</v>
      </c>
      <c r="C106" s="11" t="s">
        <v>1</v>
      </c>
      <c r="D106" s="11">
        <v>503</v>
      </c>
      <c r="E106" s="11">
        <v>30.24</v>
      </c>
      <c r="F106" s="11">
        <v>68.95</v>
      </c>
    </row>
    <row r="107" spans="1:6" x14ac:dyDescent="0.55000000000000004">
      <c r="A107" s="22">
        <v>42944.682199074072</v>
      </c>
      <c r="B107" s="11" t="s">
        <v>0</v>
      </c>
      <c r="C107" s="11" t="s">
        <v>1</v>
      </c>
      <c r="D107" s="11">
        <v>500</v>
      </c>
      <c r="E107" s="11">
        <v>30.28</v>
      </c>
      <c r="F107" s="11">
        <v>69.81</v>
      </c>
    </row>
    <row r="108" spans="1:6" x14ac:dyDescent="0.55000000000000004">
      <c r="A108" s="22">
        <v>42944.682546296295</v>
      </c>
      <c r="B108" s="11" t="s">
        <v>0</v>
      </c>
      <c r="C108" s="11" t="s">
        <v>1</v>
      </c>
      <c r="D108" s="11">
        <v>501</v>
      </c>
      <c r="E108" s="11">
        <v>30.35</v>
      </c>
      <c r="F108" s="11">
        <v>70.430000000000007</v>
      </c>
    </row>
    <row r="109" spans="1:6" x14ac:dyDescent="0.55000000000000004">
      <c r="A109" s="22">
        <v>42944.682893518519</v>
      </c>
      <c r="B109" s="11" t="s">
        <v>0</v>
      </c>
      <c r="C109" s="11" t="s">
        <v>1</v>
      </c>
      <c r="D109" s="11">
        <v>505</v>
      </c>
      <c r="E109" s="11">
        <v>30.83</v>
      </c>
      <c r="F109" s="11">
        <v>70.11</v>
      </c>
    </row>
    <row r="110" spans="1:6" x14ac:dyDescent="0.55000000000000004">
      <c r="A110" s="22">
        <v>42944.683240740742</v>
      </c>
      <c r="B110" s="11" t="s">
        <v>0</v>
      </c>
      <c r="C110" s="11" t="s">
        <v>1</v>
      </c>
      <c r="D110" s="11">
        <v>495</v>
      </c>
      <c r="E110" s="11">
        <v>32.340000000000003</v>
      </c>
      <c r="F110" s="11">
        <v>67.069999999999993</v>
      </c>
    </row>
    <row r="111" spans="1:6" x14ac:dyDescent="0.55000000000000004">
      <c r="A111" s="22">
        <v>42944.683587962965</v>
      </c>
      <c r="B111" s="11" t="s">
        <v>0</v>
      </c>
      <c r="C111" s="11" t="s">
        <v>1</v>
      </c>
      <c r="D111" s="11">
        <v>498</v>
      </c>
      <c r="E111" s="11">
        <v>33.479999999999997</v>
      </c>
      <c r="F111" s="11">
        <v>64.12</v>
      </c>
    </row>
    <row r="112" spans="1:6" x14ac:dyDescent="0.55000000000000004">
      <c r="A112" s="22">
        <v>42944.683935185189</v>
      </c>
      <c r="B112" s="11" t="s">
        <v>0</v>
      </c>
      <c r="C112" s="11" t="s">
        <v>1</v>
      </c>
      <c r="D112" s="11">
        <v>494</v>
      </c>
      <c r="E112" s="11">
        <v>34.770000000000003</v>
      </c>
      <c r="F112" s="11">
        <v>61.7</v>
      </c>
    </row>
    <row r="113" spans="1:6" x14ac:dyDescent="0.55000000000000004">
      <c r="A113" s="22">
        <v>42944.684282407405</v>
      </c>
      <c r="B113" s="11" t="s">
        <v>0</v>
      </c>
      <c r="C113" s="11" t="s">
        <v>1</v>
      </c>
      <c r="D113" s="11">
        <v>510</v>
      </c>
      <c r="E113" s="11">
        <v>35.25</v>
      </c>
      <c r="F113" s="11">
        <v>60.24</v>
      </c>
    </row>
    <row r="114" spans="1:6" x14ac:dyDescent="0.55000000000000004">
      <c r="A114" s="22">
        <v>42944.684629629628</v>
      </c>
      <c r="B114" s="11" t="s">
        <v>0</v>
      </c>
      <c r="C114" s="11" t="s">
        <v>1</v>
      </c>
      <c r="D114" s="11">
        <v>506</v>
      </c>
      <c r="E114" s="11">
        <v>36.090000000000003</v>
      </c>
      <c r="F114" s="11">
        <v>59.35</v>
      </c>
    </row>
    <row r="115" spans="1:6" ht="14.7" thickBot="1" x14ac:dyDescent="0.6">
      <c r="A115" s="23">
        <v>42944.684976851851</v>
      </c>
      <c r="B115" s="5" t="s">
        <v>0</v>
      </c>
      <c r="C115" s="5" t="s">
        <v>1</v>
      </c>
      <c r="D115" s="5">
        <v>505</v>
      </c>
      <c r="E115" s="5">
        <v>37.06</v>
      </c>
      <c r="F115" s="5">
        <v>57.05</v>
      </c>
    </row>
    <row r="116" spans="1:6" ht="14.7" thickTop="1" x14ac:dyDescent="0.55000000000000004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Summary</vt:lpstr>
      <vt:lpstr>Flux Calculations</vt:lpstr>
      <vt:lpstr>Data</vt:lpstr>
      <vt:lpstr>1C</vt:lpstr>
      <vt:lpstr>1D</vt:lpstr>
      <vt:lpstr>2C</vt:lpstr>
      <vt:lpstr>2D</vt:lpstr>
      <vt:lpstr>3C</vt:lpstr>
      <vt:lpstr>3D</vt:lpstr>
      <vt:lpstr>4C</vt:lpstr>
      <vt:lpstr>4D</vt:lpstr>
      <vt:lpstr>5C</vt:lpstr>
      <vt:lpstr>5D</vt:lpstr>
      <vt:lpstr>6C</vt:lpstr>
      <vt:lpstr>6D</vt:lpstr>
      <vt:lpstr>7C</vt:lpstr>
      <vt:lpstr>7D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Huerd</dc:creator>
  <cp:lastModifiedBy>Hayley Huerd</cp:lastModifiedBy>
  <dcterms:created xsi:type="dcterms:W3CDTF">2017-07-10T14:34:19Z</dcterms:created>
  <dcterms:modified xsi:type="dcterms:W3CDTF">2017-08-10T17:55:58Z</dcterms:modified>
</cp:coreProperties>
</file>